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C:\Павлов Документы\5 - Ценообразование\2026\Прайсы на сайте\2 - Прайс 07.10.26\"/>
    </mc:Choice>
  </mc:AlternateContent>
  <xr:revisionPtr revIDLastSave="0" documentId="13_ncr:1_{B59247D3-BFB7-40CA-9000-E7D141D12F92}" xr6:coauthVersionLast="47" xr6:coauthVersionMax="47" xr10:uidLastSave="{00000000-0000-0000-0000-000000000000}"/>
  <bookViews>
    <workbookView xWindow="-113" yWindow="-113" windowWidth="24267" windowHeight="13023" tabRatio="875" activeTab="1" xr2:uid="{00000000-000D-0000-FFFF-FFFF00000000}"/>
  </bookViews>
  <sheets>
    <sheet name="Оглавление" sheetId="1" r:id="rId1"/>
    <sheet name="Общий прайс лист" sheetId="25" r:id="rId2"/>
    <sheet name="Промокомплекты ON3EBD" sheetId="37" r:id="rId3"/>
    <sheet name="Компл. Высокоскоростных пр." sheetId="27" r:id="rId4"/>
    <sheet name="Компл. авт. для распашных ворот" sheetId="16" r:id="rId5"/>
    <sheet name="Компл. авт. для откатных ворот" sheetId="15" r:id="rId6"/>
    <sheet name="Компл. шлагбаумов" sheetId="18" r:id="rId7"/>
    <sheet name="Компл. авт. для гаражных ворот" sheetId="20" r:id="rId8"/>
    <sheet name="Пульты управления" sheetId="32" r:id="rId9"/>
    <sheet name="Программаторы и радиоприёмники" sheetId="31" r:id="rId10"/>
    <sheet name="Аксессуары" sheetId="30" r:id="rId11"/>
    <sheet name="ЗИП" sheetId="38" r:id="rId12"/>
  </sheets>
  <externalReferences>
    <externalReference r:id="rId13"/>
    <externalReference r:id="rId14"/>
    <externalReference r:id="rId15"/>
  </externalReferences>
  <definedNames>
    <definedName name="__col1">#REF!</definedName>
    <definedName name="__col2">#REF!</definedName>
    <definedName name="__col3">#REF!</definedName>
    <definedName name="_col1">#REF!</definedName>
    <definedName name="_col2">#REF!</definedName>
    <definedName name="_col3">#REF!</definedName>
    <definedName name="_FilterDatabase" localSheetId="11" hidden="1">ЗИП!$A$2:$D$2662</definedName>
    <definedName name="_xlnm._FilterDatabase" localSheetId="11" hidden="1">ЗИП!$A$2:$D$2662</definedName>
    <definedName name="Code">#REF!</definedName>
    <definedName name="course">'[1]ВАШ ЗАКАЗ'!$G$5</definedName>
    <definedName name="fqwrfqwerfvqergfv">#REF!</definedName>
    <definedName name="fr43fr">#REF!</definedName>
    <definedName name="garant">#REF!</definedName>
    <definedName name="Header">#REF!</definedName>
    <definedName name="HeaderText">"HeaderText"</definedName>
    <definedName name="ItemName">#REF!</definedName>
    <definedName name="kjhgf">#REF!</definedName>
    <definedName name="News">#REF!</definedName>
    <definedName name="Rest1">#REF!</definedName>
    <definedName name="Rest2">#REF!</definedName>
    <definedName name="Rest3">#REF!</definedName>
    <definedName name="RPLAlutech09.21">#REF!</definedName>
    <definedName name="rrrr">#REF!</definedName>
    <definedName name="rubl">#REF!</definedName>
    <definedName name="sale">'[2]Ваш заказ'!$F$3</definedName>
    <definedName name="shapes_1">"Рисунок 14"</definedName>
    <definedName name="А1">#REF!</definedName>
    <definedName name="_xlnm.Print_Area" localSheetId="7">'Компл. авт. для гаражных ворот'!$A$1:$K$94</definedName>
    <definedName name="_xlnm.Print_Area" localSheetId="5">'Компл. авт. для откатных ворот'!$A$1:$O$146</definedName>
    <definedName name="_xlnm.Print_Area" localSheetId="4">'Компл. авт. для распашных ворот'!$A$1:$K$276</definedName>
    <definedName name="_xlnm.Print_Area" localSheetId="3">'Компл. Высокоскоростных пр.'!$A$1:$K$149</definedName>
    <definedName name="_xlnm.Print_Area" localSheetId="6">'Компл. шлагбаумов'!$A$1:$N$235</definedName>
    <definedName name="_xlnm.Print_Area" localSheetId="0">Оглавление!$A$1:$H$33</definedName>
    <definedName name="_xlnm.Print_Area" localSheetId="9">'Программаторы и радиоприёмники'!$A$1:$D$17</definedName>
    <definedName name="_xlnm.Print_Area" localSheetId="8">'Пульты управления'!$A$1:$D$58</definedName>
    <definedName name="Прайс_значения">[3]Data!$E$2:$L$208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55" i="20" l="1"/>
  <c r="J81" i="16"/>
  <c r="I104" i="15"/>
  <c r="B5" i="37"/>
  <c r="C5" i="37"/>
  <c r="D5" i="37"/>
  <c r="B6" i="37"/>
  <c r="C6" i="37"/>
  <c r="D6" i="37"/>
  <c r="B7" i="37"/>
  <c r="C7" i="37"/>
  <c r="D7" i="37"/>
  <c r="B8" i="37"/>
  <c r="C8" i="37"/>
  <c r="D8" i="37"/>
  <c r="B9" i="37"/>
  <c r="C9" i="37"/>
  <c r="D9" i="37"/>
  <c r="B10" i="37"/>
  <c r="C10" i="37"/>
  <c r="D10" i="37"/>
  <c r="B11" i="37"/>
  <c r="C11" i="37"/>
  <c r="D11" i="37"/>
  <c r="B12" i="37"/>
  <c r="C12" i="37"/>
  <c r="D12" i="37"/>
  <c r="B13" i="37"/>
  <c r="C13" i="37"/>
  <c r="D13" i="37"/>
  <c r="D4" i="37"/>
  <c r="C4" i="37"/>
  <c r="B4" i="37"/>
  <c r="I206" i="18"/>
  <c r="K206" i="18"/>
  <c r="I207" i="18"/>
  <c r="K207" i="18"/>
  <c r="I188" i="18"/>
  <c r="K188" i="18"/>
  <c r="I189" i="18"/>
  <c r="K189" i="18"/>
  <c r="I170" i="18"/>
  <c r="K170" i="18"/>
  <c r="I171" i="18"/>
  <c r="K171" i="18"/>
  <c r="I151" i="18"/>
  <c r="K151" i="18"/>
  <c r="I152" i="18"/>
  <c r="K152" i="18"/>
  <c r="I133" i="18"/>
  <c r="K133" i="18"/>
  <c r="I134" i="18"/>
  <c r="K134" i="18"/>
  <c r="I116" i="18"/>
  <c r="K116" i="18"/>
  <c r="I117" i="18"/>
  <c r="K117" i="18"/>
  <c r="I99" i="18"/>
  <c r="K99" i="18"/>
  <c r="I100" i="18"/>
  <c r="K100" i="18"/>
  <c r="K82" i="18"/>
  <c r="K83" i="18"/>
  <c r="I82" i="18"/>
  <c r="I83" i="18"/>
  <c r="I137" i="15"/>
  <c r="I129" i="15"/>
  <c r="I124" i="15"/>
  <c r="I120" i="15"/>
  <c r="I114" i="15"/>
  <c r="I107" i="15"/>
  <c r="I96" i="15"/>
  <c r="I91" i="15"/>
  <c r="I40" i="15"/>
  <c r="I43" i="15"/>
  <c r="I3" i="15"/>
  <c r="I4" i="15"/>
  <c r="I6" i="15"/>
  <c r="K99" i="15"/>
  <c r="I99" i="15"/>
  <c r="K98" i="15"/>
  <c r="I98" i="15"/>
  <c r="K96" i="15"/>
  <c r="N95" i="15"/>
  <c r="L95" i="15"/>
  <c r="K95" i="15"/>
  <c r="I95" i="15"/>
  <c r="I138" i="16"/>
  <c r="G138" i="16"/>
  <c r="I137" i="16"/>
  <c r="G137" i="16"/>
  <c r="I135" i="16"/>
  <c r="G135" i="16"/>
  <c r="I134" i="16"/>
  <c r="G134" i="16"/>
  <c r="K133" i="16"/>
  <c r="J133" i="16"/>
  <c r="I133" i="16"/>
  <c r="G133" i="16"/>
  <c r="I42" i="16"/>
  <c r="G42" i="16"/>
  <c r="I41" i="16"/>
  <c r="G41" i="16"/>
  <c r="I39" i="16"/>
  <c r="G39" i="16"/>
  <c r="I38" i="16"/>
  <c r="G38" i="16"/>
  <c r="K37" i="16"/>
  <c r="J37" i="16"/>
  <c r="I37" i="16"/>
  <c r="G37" i="16"/>
  <c r="K209" i="16"/>
  <c r="J209" i="16"/>
  <c r="G214" i="16"/>
  <c r="G213" i="16"/>
  <c r="G211" i="16"/>
  <c r="G210" i="16"/>
  <c r="G209" i="16"/>
  <c r="I157" i="16"/>
  <c r="I114" i="16"/>
  <c r="G114" i="16"/>
  <c r="I113" i="16"/>
  <c r="G113" i="16"/>
  <c r="I111" i="16"/>
  <c r="G111" i="16"/>
  <c r="I110" i="16"/>
  <c r="G110" i="16"/>
  <c r="K109" i="16"/>
  <c r="J109" i="16"/>
  <c r="I109" i="16"/>
  <c r="G109" i="16"/>
  <c r="I101" i="16"/>
  <c r="G101" i="16"/>
  <c r="I100" i="16"/>
  <c r="G100" i="16"/>
  <c r="I99" i="16"/>
  <c r="G99" i="16"/>
  <c r="I98" i="16"/>
  <c r="G98" i="16"/>
  <c r="I87" i="16"/>
  <c r="I88" i="16"/>
  <c r="I89" i="16"/>
  <c r="I91" i="16"/>
  <c r="I92" i="16"/>
  <c r="G116" i="16"/>
  <c r="I116" i="16"/>
  <c r="J116" i="16"/>
  <c r="G117" i="16"/>
  <c r="I117" i="16"/>
  <c r="G118" i="16"/>
  <c r="I118" i="16"/>
  <c r="G120" i="16"/>
  <c r="I120" i="16"/>
  <c r="K81" i="16"/>
  <c r="J87" i="16"/>
  <c r="K87" i="16"/>
  <c r="G92" i="16"/>
  <c r="G91" i="16"/>
  <c r="G89" i="16"/>
  <c r="G88" i="16"/>
  <c r="G87" i="16"/>
  <c r="I100" i="27"/>
  <c r="G100" i="27"/>
  <c r="I99" i="27"/>
  <c r="G99" i="27"/>
  <c r="I97" i="27"/>
  <c r="G97" i="27"/>
  <c r="I96" i="27"/>
  <c r="G96" i="27"/>
  <c r="I95" i="27"/>
  <c r="G95" i="27"/>
  <c r="J95" i="27"/>
  <c r="I82" i="27"/>
  <c r="I81" i="27"/>
  <c r="I80" i="27"/>
  <c r="G82" i="27"/>
  <c r="G81" i="27"/>
  <c r="G80" i="27"/>
  <c r="J80" i="27"/>
  <c r="I65" i="27"/>
  <c r="I66" i="27"/>
  <c r="I67" i="27"/>
  <c r="I69" i="27"/>
  <c r="I70" i="27"/>
  <c r="G70" i="27"/>
  <c r="G69" i="27"/>
  <c r="G67" i="27"/>
  <c r="G66" i="27"/>
  <c r="G65" i="27"/>
  <c r="J65" i="27"/>
  <c r="J50" i="27"/>
  <c r="I50" i="27"/>
  <c r="I51" i="27"/>
  <c r="I52" i="27"/>
  <c r="G47" i="27"/>
  <c r="G48" i="27"/>
  <c r="G50" i="27"/>
  <c r="G51" i="27"/>
  <c r="G52" i="27"/>
  <c r="K77" i="15"/>
  <c r="I77" i="15"/>
  <c r="K76" i="15"/>
  <c r="I76" i="15"/>
  <c r="K75" i="15"/>
  <c r="I75" i="15"/>
  <c r="K74" i="15"/>
  <c r="I74" i="15"/>
  <c r="L72" i="15"/>
  <c r="L70" i="15"/>
  <c r="K36" i="15"/>
  <c r="I36" i="15"/>
  <c r="K35" i="15"/>
  <c r="I35" i="15"/>
  <c r="K34" i="15"/>
  <c r="I34" i="15"/>
  <c r="K33" i="15"/>
  <c r="I33" i="15"/>
  <c r="N31" i="15"/>
  <c r="L31" i="15"/>
  <c r="K30" i="15"/>
  <c r="I30" i="15"/>
  <c r="K29" i="15"/>
  <c r="I29" i="15"/>
  <c r="K28" i="15"/>
  <c r="I28" i="15"/>
  <c r="K27" i="15"/>
  <c r="I27" i="15"/>
  <c r="N25" i="15"/>
  <c r="L25" i="15"/>
  <c r="I13" i="20"/>
  <c r="L82" i="15"/>
  <c r="K87" i="15"/>
  <c r="I87" i="15"/>
  <c r="K86" i="15"/>
  <c r="I86" i="15"/>
  <c r="K85" i="15"/>
  <c r="I85" i="15"/>
  <c r="K84" i="15"/>
  <c r="I84" i="15"/>
  <c r="L80" i="15"/>
  <c r="L51" i="15"/>
  <c r="L60" i="15"/>
  <c r="J19" i="27"/>
  <c r="I31" i="27"/>
  <c r="G31" i="27"/>
  <c r="I30" i="27"/>
  <c r="G30" i="27"/>
  <c r="I29" i="27"/>
  <c r="G29" i="27"/>
  <c r="I28" i="27"/>
  <c r="G28" i="27"/>
  <c r="I27" i="27"/>
  <c r="G27" i="27"/>
  <c r="J25" i="27"/>
  <c r="I23" i="27"/>
  <c r="G23" i="27"/>
  <c r="I22" i="27"/>
  <c r="G22" i="27"/>
  <c r="I21" i="27"/>
  <c r="G21" i="27"/>
  <c r="I245" i="16"/>
  <c r="G245" i="16"/>
  <c r="I244" i="16"/>
  <c r="G244" i="16"/>
  <c r="I243" i="16"/>
  <c r="G243" i="16"/>
  <c r="I242" i="16"/>
  <c r="G242" i="16"/>
  <c r="I241" i="16"/>
  <c r="G241" i="16"/>
  <c r="I240" i="16"/>
  <c r="G240" i="16"/>
  <c r="I238" i="16"/>
  <c r="G238" i="16"/>
  <c r="I237" i="16"/>
  <c r="G237" i="16"/>
  <c r="I236" i="16"/>
  <c r="G236" i="16"/>
  <c r="I235" i="16"/>
  <c r="G235" i="16"/>
  <c r="I234" i="16"/>
  <c r="G234" i="16"/>
  <c r="K201" i="18"/>
  <c r="I201" i="18"/>
  <c r="K182" i="18"/>
  <c r="I182" i="18"/>
  <c r="K164" i="18"/>
  <c r="I164" i="18"/>
  <c r="K146" i="18"/>
  <c r="I146" i="18"/>
  <c r="K128" i="18"/>
  <c r="I128" i="18"/>
  <c r="K110" i="18"/>
  <c r="I110" i="18"/>
  <c r="K93" i="18"/>
  <c r="I93" i="18"/>
  <c r="K78" i="18"/>
  <c r="I78" i="18"/>
  <c r="E45" i="32"/>
  <c r="E41" i="32"/>
  <c r="E29" i="32"/>
  <c r="K67" i="15"/>
  <c r="I67" i="15"/>
  <c r="K66" i="15"/>
  <c r="I66" i="15"/>
  <c r="K65" i="15"/>
  <c r="I65" i="15"/>
  <c r="K64" i="15"/>
  <c r="I64" i="15"/>
  <c r="L62" i="15"/>
  <c r="I131" i="27"/>
  <c r="I132" i="27"/>
  <c r="I133" i="27"/>
  <c r="I134" i="27"/>
  <c r="I135" i="27"/>
  <c r="I144" i="27"/>
  <c r="I145" i="27"/>
  <c r="I146" i="27"/>
  <c r="I147" i="27"/>
  <c r="I148" i="27"/>
  <c r="I14" i="20"/>
  <c r="G14" i="20"/>
  <c r="I12" i="20"/>
  <c r="G12" i="20"/>
  <c r="I10" i="20"/>
  <c r="G10" i="20"/>
  <c r="I9" i="20"/>
  <c r="G9" i="20"/>
  <c r="I8" i="20"/>
  <c r="G8" i="20"/>
  <c r="J5" i="20"/>
  <c r="J2" i="20"/>
  <c r="D9" i="31"/>
  <c r="B9" i="31"/>
  <c r="E56" i="32"/>
  <c r="E52" i="32"/>
  <c r="E39" i="32"/>
  <c r="E38" i="32"/>
  <c r="E37" i="32"/>
  <c r="E35" i="32"/>
  <c r="E34" i="32"/>
  <c r="E33" i="32"/>
  <c r="E27" i="32"/>
  <c r="E26" i="32"/>
  <c r="E25" i="32"/>
  <c r="E23" i="32"/>
  <c r="E22" i="32"/>
  <c r="E21" i="32"/>
  <c r="E15" i="32"/>
  <c r="E9" i="32"/>
  <c r="E3" i="32"/>
  <c r="D17" i="31"/>
  <c r="B17" i="31"/>
  <c r="D16" i="31"/>
  <c r="B16" i="31"/>
  <c r="D15" i="31"/>
  <c r="B15" i="31"/>
  <c r="D14" i="31"/>
  <c r="B14" i="31"/>
  <c r="D13" i="31"/>
  <c r="B13" i="31"/>
  <c r="D12" i="31"/>
  <c r="B12" i="31"/>
  <c r="D11" i="31"/>
  <c r="B11" i="31"/>
  <c r="D10" i="31"/>
  <c r="B10" i="31"/>
  <c r="D7" i="31"/>
  <c r="B7" i="31"/>
  <c r="D6" i="31"/>
  <c r="B6" i="31"/>
  <c r="D5" i="31"/>
  <c r="B5" i="31"/>
  <c r="D4" i="31"/>
  <c r="B4" i="31"/>
  <c r="D3" i="31"/>
  <c r="B3" i="31"/>
  <c r="K58" i="15" l="1"/>
  <c r="I58" i="15"/>
  <c r="K57" i="15"/>
  <c r="I57" i="15"/>
  <c r="K56" i="15"/>
  <c r="I56" i="15"/>
  <c r="K55" i="15"/>
  <c r="I55" i="15"/>
  <c r="L53" i="15"/>
  <c r="I44" i="27"/>
  <c r="G44" i="27"/>
  <c r="I43" i="27"/>
  <c r="G43" i="27"/>
  <c r="I42" i="27"/>
  <c r="G42" i="27"/>
  <c r="I41" i="27"/>
  <c r="G41" i="27"/>
  <c r="I39" i="27"/>
  <c r="G39" i="27"/>
  <c r="J38" i="27"/>
  <c r="I38" i="27"/>
  <c r="G38" i="27"/>
  <c r="I37" i="27"/>
  <c r="G37" i="27"/>
  <c r="I36" i="27"/>
  <c r="G36" i="27"/>
  <c r="I34" i="27"/>
  <c r="G34" i="27"/>
  <c r="J33" i="27"/>
  <c r="I33" i="27"/>
  <c r="G33" i="27"/>
  <c r="K125" i="18"/>
  <c r="I125" i="18"/>
  <c r="K46" i="18"/>
  <c r="I46" i="18"/>
  <c r="E35" i="30" l="1"/>
  <c r="C35" i="30"/>
  <c r="E34" i="30"/>
  <c r="C34" i="30"/>
  <c r="K24" i="15" l="1"/>
  <c r="I24" i="15"/>
  <c r="K23" i="15"/>
  <c r="I23" i="15"/>
  <c r="K22" i="15"/>
  <c r="I22" i="15"/>
  <c r="K21" i="15"/>
  <c r="I21" i="15"/>
  <c r="N19" i="15"/>
  <c r="L19" i="15"/>
  <c r="E72" i="30" l="1"/>
  <c r="C72" i="30"/>
  <c r="I22" i="20"/>
  <c r="G22" i="20"/>
  <c r="I32" i="20"/>
  <c r="G32" i="20"/>
  <c r="I41" i="20"/>
  <c r="G41" i="20"/>
  <c r="I50" i="20"/>
  <c r="G50" i="20"/>
  <c r="I58" i="20"/>
  <c r="G58" i="20"/>
  <c r="I63" i="20"/>
  <c r="G63" i="20"/>
  <c r="I77" i="20"/>
  <c r="G77" i="20"/>
  <c r="I70" i="20"/>
  <c r="G70" i="20"/>
  <c r="K208" i="18"/>
  <c r="I208" i="18"/>
  <c r="K190" i="18"/>
  <c r="I190" i="18"/>
  <c r="K172" i="18"/>
  <c r="I172" i="18"/>
  <c r="K153" i="18"/>
  <c r="I153" i="18"/>
  <c r="K135" i="18"/>
  <c r="I135" i="18"/>
  <c r="K115" i="18"/>
  <c r="I115" i="18"/>
  <c r="K98" i="18"/>
  <c r="I98" i="18"/>
  <c r="K84" i="18"/>
  <c r="I84" i="18"/>
  <c r="K68" i="18"/>
  <c r="I68" i="18"/>
  <c r="K52" i="18"/>
  <c r="I52" i="18"/>
  <c r="K38" i="18"/>
  <c r="I38" i="18"/>
  <c r="K24" i="18"/>
  <c r="I24" i="18"/>
  <c r="K10" i="18"/>
  <c r="I10" i="18"/>
  <c r="K141" i="15"/>
  <c r="I141" i="15"/>
  <c r="K134" i="15"/>
  <c r="I134" i="15"/>
  <c r="K117" i="15"/>
  <c r="I117" i="15"/>
  <c r="K7" i="15"/>
  <c r="I7" i="15"/>
  <c r="K16" i="15"/>
  <c r="I16" i="15"/>
  <c r="K38" i="15"/>
  <c r="I38" i="15"/>
  <c r="K48" i="15"/>
  <c r="I48" i="15"/>
  <c r="K101" i="15"/>
  <c r="I101" i="15"/>
  <c r="K112" i="15"/>
  <c r="I112" i="15"/>
  <c r="G144" i="27"/>
  <c r="G131" i="27"/>
  <c r="I123" i="27"/>
  <c r="G123" i="27"/>
  <c r="I112" i="27"/>
  <c r="G112" i="27"/>
  <c r="I103" i="27"/>
  <c r="G103" i="27"/>
  <c r="I86" i="27"/>
  <c r="G86" i="27"/>
  <c r="I73" i="27"/>
  <c r="G73" i="27"/>
  <c r="I56" i="27"/>
  <c r="G56" i="27"/>
  <c r="I16" i="27"/>
  <c r="G16" i="27"/>
  <c r="I7" i="27"/>
  <c r="G7" i="27"/>
  <c r="I254" i="16"/>
  <c r="G254" i="16"/>
  <c r="I231" i="16"/>
  <c r="G231" i="16"/>
  <c r="I216" i="16"/>
  <c r="G216" i="16"/>
  <c r="I196" i="16"/>
  <c r="G196" i="16"/>
  <c r="I184" i="16"/>
  <c r="G184" i="16"/>
  <c r="I172" i="16"/>
  <c r="G172" i="16"/>
  <c r="I152" i="16"/>
  <c r="G152" i="16"/>
  <c r="I141" i="16"/>
  <c r="G141" i="16"/>
  <c r="I123" i="16"/>
  <c r="G123" i="16"/>
  <c r="I78" i="16"/>
  <c r="G78" i="16"/>
  <c r="I45" i="16"/>
  <c r="G45" i="16"/>
  <c r="I29" i="16"/>
  <c r="G29" i="16"/>
  <c r="G15" i="16"/>
  <c r="I15" i="16"/>
  <c r="I25" i="20"/>
  <c r="G25" i="20"/>
  <c r="E98" i="30" l="1"/>
  <c r="E97" i="30"/>
  <c r="E96" i="30"/>
  <c r="E95" i="30"/>
  <c r="E94" i="30"/>
  <c r="E93" i="30"/>
  <c r="E92" i="30"/>
  <c r="E91" i="30"/>
  <c r="E90" i="30"/>
  <c r="E89" i="30"/>
  <c r="E88" i="30"/>
  <c r="E87" i="30"/>
  <c r="E86" i="30"/>
  <c r="E85" i="30"/>
  <c r="E84" i="30"/>
  <c r="E83" i="30"/>
  <c r="E82" i="30"/>
  <c r="E81" i="30"/>
  <c r="E80" i="30"/>
  <c r="E79" i="30"/>
  <c r="E78" i="30"/>
  <c r="E77" i="30"/>
  <c r="E76" i="30"/>
  <c r="E75" i="30"/>
  <c r="E74" i="30"/>
  <c r="E73" i="30"/>
  <c r="E71" i="30"/>
  <c r="E70" i="30"/>
  <c r="E69" i="30"/>
  <c r="E68" i="30"/>
  <c r="E67" i="30"/>
  <c r="E66" i="30"/>
  <c r="E65" i="30"/>
  <c r="E64" i="30"/>
  <c r="E63" i="30"/>
  <c r="E62" i="30"/>
  <c r="E61" i="30"/>
  <c r="E60" i="30"/>
  <c r="E59" i="30"/>
  <c r="E58" i="30"/>
  <c r="E57" i="30"/>
  <c r="E56" i="30"/>
  <c r="E55" i="30"/>
  <c r="E54" i="30"/>
  <c r="E53" i="30"/>
  <c r="E52" i="30"/>
  <c r="E51" i="30"/>
  <c r="E50" i="30"/>
  <c r="E49" i="30"/>
  <c r="E48" i="30"/>
  <c r="E47" i="30"/>
  <c r="E46" i="30"/>
  <c r="E45" i="30"/>
  <c r="E44" i="30"/>
  <c r="E43" i="30"/>
  <c r="E42" i="30"/>
  <c r="E41" i="30"/>
  <c r="E40" i="30"/>
  <c r="E39" i="30"/>
  <c r="E38" i="30"/>
  <c r="E37" i="30"/>
  <c r="E36" i="30"/>
  <c r="E33" i="30"/>
  <c r="E32" i="30"/>
  <c r="E31" i="30"/>
  <c r="E30" i="30"/>
  <c r="E29" i="30"/>
  <c r="E28" i="30"/>
  <c r="E27" i="30"/>
  <c r="E26" i="30"/>
  <c r="E25" i="30"/>
  <c r="E24" i="30"/>
  <c r="E23" i="30"/>
  <c r="E22" i="30"/>
  <c r="E21" i="30"/>
  <c r="E20" i="30"/>
  <c r="E19" i="30"/>
  <c r="E18" i="30"/>
  <c r="E17" i="30"/>
  <c r="E16" i="30"/>
  <c r="E15" i="30"/>
  <c r="E14" i="30"/>
  <c r="E13" i="30"/>
  <c r="E12" i="30"/>
  <c r="E11" i="30"/>
  <c r="E10" i="30"/>
  <c r="E9" i="30"/>
  <c r="E8" i="30"/>
  <c r="E7" i="30"/>
  <c r="E6" i="30"/>
  <c r="E5" i="30"/>
  <c r="E4" i="30"/>
  <c r="E3" i="30"/>
  <c r="G6" i="27" l="1"/>
  <c r="I6" i="27"/>
  <c r="G8" i="27"/>
  <c r="I8" i="27"/>
  <c r="G13" i="27"/>
  <c r="I13" i="27"/>
  <c r="G14" i="27"/>
  <c r="I14" i="27"/>
  <c r="G15" i="27"/>
  <c r="I15" i="27"/>
  <c r="G17" i="27"/>
  <c r="I17" i="27"/>
  <c r="G46" i="27"/>
  <c r="I46" i="27"/>
  <c r="J46" i="27"/>
  <c r="I47" i="27"/>
  <c r="I48" i="27"/>
  <c r="G54" i="27"/>
  <c r="I54" i="27"/>
  <c r="G55" i="27"/>
  <c r="I55" i="27"/>
  <c r="G57" i="27"/>
  <c r="I57" i="27"/>
  <c r="G59" i="27"/>
  <c r="I59" i="27"/>
  <c r="J59" i="27"/>
  <c r="G60" i="27"/>
  <c r="I60" i="27"/>
  <c r="G61" i="27"/>
  <c r="I61" i="27"/>
  <c r="G63" i="27"/>
  <c r="I63" i="27"/>
  <c r="G64" i="27"/>
  <c r="I64" i="27"/>
  <c r="G71" i="27"/>
  <c r="I71" i="27"/>
  <c r="G72" i="27"/>
  <c r="I72" i="27"/>
  <c r="G74" i="27"/>
  <c r="I74" i="27"/>
  <c r="G76" i="27"/>
  <c r="I76" i="27"/>
  <c r="J76" i="27"/>
  <c r="G77" i="27"/>
  <c r="I77" i="27"/>
  <c r="G78" i="27"/>
  <c r="I78" i="27"/>
  <c r="G84" i="27"/>
  <c r="I84" i="27"/>
  <c r="G85" i="27"/>
  <c r="I85" i="27"/>
  <c r="G87" i="27"/>
  <c r="I87" i="27"/>
  <c r="G89" i="27"/>
  <c r="I89" i="27"/>
  <c r="J89" i="27"/>
  <c r="G90" i="27"/>
  <c r="I90" i="27"/>
  <c r="G91" i="27"/>
  <c r="I91" i="27"/>
  <c r="G93" i="27"/>
  <c r="I93" i="27"/>
  <c r="G94" i="27"/>
  <c r="I94" i="27"/>
  <c r="G101" i="27"/>
  <c r="I101" i="27"/>
  <c r="G102" i="27"/>
  <c r="I102" i="27"/>
  <c r="G104" i="27"/>
  <c r="I104" i="27"/>
  <c r="G106" i="27"/>
  <c r="I106" i="27"/>
  <c r="J106" i="27"/>
  <c r="G107" i="27"/>
  <c r="I107" i="27"/>
  <c r="G108" i="27"/>
  <c r="I108" i="27"/>
  <c r="G110" i="27"/>
  <c r="I110" i="27"/>
  <c r="G111" i="27"/>
  <c r="I111" i="27"/>
  <c r="G113" i="27"/>
  <c r="I113" i="27"/>
  <c r="G115" i="27"/>
  <c r="I115" i="27"/>
  <c r="J115" i="27"/>
  <c r="G116" i="27"/>
  <c r="I116" i="27"/>
  <c r="G117" i="27"/>
  <c r="I117" i="27"/>
  <c r="G119" i="27"/>
  <c r="I119" i="27"/>
  <c r="G120" i="27"/>
  <c r="I120" i="27"/>
  <c r="G121" i="27"/>
  <c r="I121" i="27"/>
  <c r="G122" i="27"/>
  <c r="I122" i="27"/>
  <c r="G124" i="27"/>
  <c r="I124" i="27"/>
  <c r="J126" i="27"/>
  <c r="G128" i="27"/>
  <c r="I128" i="27"/>
  <c r="G130" i="27"/>
  <c r="I130" i="27"/>
  <c r="G132" i="27"/>
  <c r="G133" i="27"/>
  <c r="G134" i="27"/>
  <c r="G135" i="27"/>
  <c r="J137" i="27"/>
  <c r="G139" i="27"/>
  <c r="I139" i="27"/>
  <c r="G141" i="27"/>
  <c r="I141" i="27"/>
  <c r="G142" i="27"/>
  <c r="I142" i="27"/>
  <c r="G143" i="27"/>
  <c r="I143" i="27"/>
  <c r="G145" i="27"/>
  <c r="G146" i="27"/>
  <c r="G147" i="27"/>
  <c r="G148" i="27"/>
  <c r="I26" i="20" l="1"/>
  <c r="G26" i="20"/>
  <c r="I23" i="20"/>
  <c r="G23" i="20"/>
  <c r="I21" i="20"/>
  <c r="G21" i="20"/>
  <c r="J18" i="20"/>
  <c r="J15" i="20"/>
  <c r="I42" i="15" l="1"/>
  <c r="K42" i="15"/>
  <c r="L42" i="15"/>
  <c r="K43" i="15"/>
  <c r="I200" i="16" l="1"/>
  <c r="G200" i="16"/>
  <c r="I199" i="16"/>
  <c r="G199" i="16"/>
  <c r="I198" i="16"/>
  <c r="G198" i="16"/>
  <c r="I197" i="16"/>
  <c r="G197" i="16"/>
  <c r="I195" i="16"/>
  <c r="G195" i="16"/>
  <c r="I194" i="16"/>
  <c r="G194" i="16"/>
  <c r="I193" i="16"/>
  <c r="G193" i="16"/>
  <c r="I191" i="16"/>
  <c r="G191" i="16"/>
  <c r="K189" i="16"/>
  <c r="J189" i="16"/>
  <c r="I153" i="16"/>
  <c r="G153" i="16"/>
  <c r="I151" i="16"/>
  <c r="G151" i="16"/>
  <c r="I150" i="16"/>
  <c r="G150" i="16"/>
  <c r="I149" i="16"/>
  <c r="G149" i="16"/>
  <c r="I148" i="16"/>
  <c r="G148" i="16"/>
  <c r="I146" i="16"/>
  <c r="G146" i="16"/>
  <c r="I145" i="16"/>
  <c r="G145" i="16"/>
  <c r="K144" i="16"/>
  <c r="J144" i="16"/>
  <c r="I144" i="16"/>
  <c r="G144" i="16"/>
  <c r="I80" i="16"/>
  <c r="G80" i="16"/>
  <c r="I79" i="16"/>
  <c r="G79" i="16"/>
  <c r="I77" i="16"/>
  <c r="G77" i="16"/>
  <c r="I76" i="16"/>
  <c r="G76" i="16"/>
  <c r="I75" i="16"/>
  <c r="G75" i="16"/>
  <c r="I73" i="16"/>
  <c r="G73" i="16"/>
  <c r="I72" i="16"/>
  <c r="G72" i="16"/>
  <c r="J71" i="16"/>
  <c r="I71" i="16"/>
  <c r="G71" i="16"/>
  <c r="G67" i="16"/>
  <c r="G66" i="16"/>
  <c r="G62" i="16"/>
  <c r="G61" i="16"/>
  <c r="G54" i="16"/>
  <c r="G55" i="16"/>
  <c r="I69" i="16"/>
  <c r="G69" i="16"/>
  <c r="I68" i="16"/>
  <c r="G68" i="16"/>
  <c r="I67" i="16"/>
  <c r="I66" i="16"/>
  <c r="J65" i="16"/>
  <c r="I65" i="16"/>
  <c r="G65" i="16"/>
  <c r="I62" i="16"/>
  <c r="I61" i="16"/>
  <c r="J60" i="16"/>
  <c r="I60" i="16"/>
  <c r="G60" i="16"/>
  <c r="J48" i="16"/>
  <c r="I57" i="16"/>
  <c r="G57" i="16"/>
  <c r="I56" i="16"/>
  <c r="G56" i="16"/>
  <c r="I55" i="16"/>
  <c r="I54" i="16"/>
  <c r="J53" i="16"/>
  <c r="I53" i="16"/>
  <c r="G53" i="16"/>
  <c r="I50" i="16"/>
  <c r="I49" i="16"/>
  <c r="I48" i="16"/>
  <c r="G48" i="16"/>
  <c r="I44" i="16"/>
  <c r="G44" i="16"/>
  <c r="I43" i="16"/>
  <c r="G43" i="16"/>
  <c r="I36" i="16"/>
  <c r="G36" i="16"/>
  <c r="I35" i="16"/>
  <c r="G35" i="16"/>
  <c r="I33" i="16"/>
  <c r="G33" i="16"/>
  <c r="I32" i="16"/>
  <c r="G32" i="16"/>
  <c r="K31" i="16"/>
  <c r="J31" i="16"/>
  <c r="I31" i="16"/>
  <c r="G31" i="16"/>
  <c r="L119" i="15"/>
  <c r="K111" i="15"/>
  <c r="I111" i="15"/>
  <c r="K110" i="15"/>
  <c r="I110" i="15"/>
  <c r="K109" i="15"/>
  <c r="I109" i="15"/>
  <c r="K107" i="15"/>
  <c r="L106" i="15"/>
  <c r="K106" i="15"/>
  <c r="I106" i="15"/>
  <c r="K104" i="15"/>
  <c r="L103" i="15"/>
  <c r="K103" i="15"/>
  <c r="I103" i="15"/>
  <c r="K116" i="15"/>
  <c r="I116" i="15"/>
  <c r="K114" i="15"/>
  <c r="L113" i="15"/>
  <c r="K113" i="15"/>
  <c r="I113" i="15"/>
  <c r="K100" i="15"/>
  <c r="I100" i="15"/>
  <c r="K94" i="15"/>
  <c r="I94" i="15"/>
  <c r="K93" i="15"/>
  <c r="I93" i="15"/>
  <c r="K91" i="15"/>
  <c r="N90" i="15"/>
  <c r="L90" i="15"/>
  <c r="K90" i="15"/>
  <c r="I90" i="15"/>
  <c r="K49" i="15"/>
  <c r="I49" i="15"/>
  <c r="K47" i="15"/>
  <c r="I47" i="15"/>
  <c r="K46" i="15"/>
  <c r="I46" i="15"/>
  <c r="K45" i="15"/>
  <c r="I45" i="15"/>
  <c r="K40" i="15"/>
  <c r="L39" i="15"/>
  <c r="K39" i="15"/>
  <c r="I39" i="15"/>
  <c r="K8" i="15"/>
  <c r="I8" i="15"/>
  <c r="K6" i="15"/>
  <c r="K4" i="15"/>
  <c r="K3" i="15"/>
  <c r="L2" i="15"/>
  <c r="J60" i="20" l="1"/>
  <c r="J74" i="20" l="1"/>
  <c r="J67" i="20"/>
  <c r="C70" i="30" l="1"/>
  <c r="C71" i="30"/>
  <c r="J127" i="16"/>
  <c r="G207" i="16"/>
  <c r="I207" i="16"/>
  <c r="K127" i="16"/>
  <c r="G107" i="16"/>
  <c r="I107" i="16"/>
  <c r="I85" i="16"/>
  <c r="G85" i="16"/>
  <c r="J20" i="16"/>
  <c r="G21" i="16"/>
  <c r="I21" i="16"/>
  <c r="G23" i="16"/>
  <c r="I23" i="16"/>
  <c r="J6" i="16"/>
  <c r="I7" i="16"/>
  <c r="G7" i="16"/>
  <c r="G9" i="16"/>
  <c r="I9" i="16"/>
  <c r="G179" i="16" l="1"/>
  <c r="I179" i="16"/>
  <c r="L10" i="15" l="1"/>
  <c r="I235" i="18" l="1"/>
  <c r="I234" i="18"/>
  <c r="I233" i="18"/>
  <c r="I232" i="18"/>
  <c r="I231" i="18"/>
  <c r="I230" i="18"/>
  <c r="I229" i="18"/>
  <c r="I228" i="18"/>
  <c r="I227" i="18"/>
  <c r="I226" i="18"/>
  <c r="I225" i="18"/>
  <c r="I224" i="18"/>
  <c r="I223" i="18"/>
  <c r="I222" i="18"/>
  <c r="I221" i="18"/>
  <c r="I220" i="18"/>
  <c r="I219" i="18"/>
  <c r="I218" i="18"/>
  <c r="I217" i="18"/>
  <c r="I216" i="18"/>
  <c r="I215" i="18"/>
  <c r="I214" i="18"/>
  <c r="I213" i="18"/>
  <c r="I212" i="18"/>
  <c r="I211" i="18"/>
  <c r="I210" i="18"/>
  <c r="I209" i="18"/>
  <c r="I205" i="18"/>
  <c r="I204" i="18"/>
  <c r="I203" i="18"/>
  <c r="I202" i="18"/>
  <c r="I200" i="18"/>
  <c r="I199" i="18"/>
  <c r="I198" i="18"/>
  <c r="I197" i="18"/>
  <c r="I196" i="18"/>
  <c r="I195" i="18"/>
  <c r="I193" i="18"/>
  <c r="I192" i="18"/>
  <c r="I191" i="18"/>
  <c r="I187" i="18"/>
  <c r="I186" i="18"/>
  <c r="I185" i="18"/>
  <c r="I184" i="18"/>
  <c r="I183" i="18"/>
  <c r="I181" i="18"/>
  <c r="I180" i="18"/>
  <c r="I179" i="18"/>
  <c r="I175" i="18"/>
  <c r="I174" i="18"/>
  <c r="I173" i="18"/>
  <c r="I169" i="18"/>
  <c r="I168" i="18"/>
  <c r="I167" i="18"/>
  <c r="I166" i="18"/>
  <c r="I165" i="18"/>
  <c r="I163" i="18"/>
  <c r="I162" i="18"/>
  <c r="I161" i="18"/>
  <c r="I160" i="18"/>
  <c r="I159" i="18"/>
  <c r="I158" i="18"/>
  <c r="I156" i="18"/>
  <c r="I155" i="18"/>
  <c r="I154" i="18"/>
  <c r="I150" i="18"/>
  <c r="I149" i="18"/>
  <c r="I148" i="18"/>
  <c r="I147" i="18"/>
  <c r="I145" i="18"/>
  <c r="I144" i="18"/>
  <c r="I143" i="18"/>
  <c r="I142" i="18"/>
  <c r="I138" i="18"/>
  <c r="I137" i="18"/>
  <c r="I136" i="18"/>
  <c r="I132" i="18"/>
  <c r="I131" i="18"/>
  <c r="I130" i="18"/>
  <c r="I129" i="18"/>
  <c r="I127" i="18"/>
  <c r="I126" i="18"/>
  <c r="I121" i="18"/>
  <c r="I120" i="18"/>
  <c r="I119" i="18"/>
  <c r="I118" i="18"/>
  <c r="I114" i="18"/>
  <c r="I113" i="18"/>
  <c r="I112" i="18"/>
  <c r="I111" i="18"/>
  <c r="I109" i="18"/>
  <c r="I108" i="18"/>
  <c r="I103" i="18"/>
  <c r="I102" i="18"/>
  <c r="I101" i="18"/>
  <c r="I97" i="18"/>
  <c r="I96" i="18"/>
  <c r="I95" i="18"/>
  <c r="I94" i="18"/>
  <c r="I92" i="18"/>
  <c r="I91" i="18"/>
  <c r="I87" i="18"/>
  <c r="I86" i="18"/>
  <c r="I85" i="18"/>
  <c r="I81" i="18"/>
  <c r="I80" i="18"/>
  <c r="I79" i="18"/>
  <c r="I77" i="18"/>
  <c r="I76" i="18"/>
  <c r="I90" i="18"/>
  <c r="I106" i="18"/>
  <c r="I169" i="16"/>
  <c r="I168" i="16"/>
  <c r="I165" i="16"/>
  <c r="G169" i="16"/>
  <c r="G168" i="16"/>
  <c r="K164" i="16"/>
  <c r="G165" i="16"/>
  <c r="G276" i="16"/>
  <c r="G275" i="16"/>
  <c r="G274" i="16"/>
  <c r="G273" i="16"/>
  <c r="G272" i="16"/>
  <c r="G271" i="16"/>
  <c r="G270" i="16"/>
  <c r="G269" i="16"/>
  <c r="G268" i="16"/>
  <c r="G267" i="16"/>
  <c r="G266" i="16"/>
  <c r="G265" i="16"/>
  <c r="G264" i="16"/>
  <c r="G263" i="16"/>
  <c r="G262" i="16"/>
  <c r="G261" i="16"/>
  <c r="G260" i="16"/>
  <c r="G259" i="16"/>
  <c r="G258" i="16"/>
  <c r="G257" i="16"/>
  <c r="G256" i="16"/>
  <c r="G255" i="16"/>
  <c r="G253" i="16"/>
  <c r="G252" i="16"/>
  <c r="G250" i="16"/>
  <c r="G249" i="16"/>
  <c r="G248" i="16"/>
  <c r="G247" i="16"/>
  <c r="G246" i="16"/>
  <c r="G233" i="16"/>
  <c r="G232" i="16"/>
  <c r="G230" i="16"/>
  <c r="G229" i="16"/>
  <c r="G227" i="16"/>
  <c r="G226" i="16"/>
  <c r="G225" i="16"/>
  <c r="G224" i="16"/>
  <c r="G223" i="16"/>
  <c r="G222" i="16"/>
  <c r="G220" i="16"/>
  <c r="G219" i="16"/>
  <c r="G218" i="16"/>
  <c r="G217" i="16"/>
  <c r="G215" i="16"/>
  <c r="G208" i="16"/>
  <c r="G205" i="16"/>
  <c r="G204" i="16"/>
  <c r="G203" i="16"/>
  <c r="G188" i="16"/>
  <c r="G187" i="16"/>
  <c r="G186" i="16"/>
  <c r="G185" i="16"/>
  <c r="G183" i="16"/>
  <c r="G182" i="16"/>
  <c r="G181" i="16"/>
  <c r="G161" i="16"/>
  <c r="G160" i="16"/>
  <c r="G159" i="16"/>
  <c r="G157" i="16"/>
  <c r="G156" i="16"/>
  <c r="G155" i="16"/>
  <c r="G132" i="16"/>
  <c r="G131" i="16"/>
  <c r="G129" i="16"/>
  <c r="G128" i="16"/>
  <c r="G127" i="16"/>
  <c r="G86" i="16"/>
  <c r="G83" i="16"/>
  <c r="G82" i="16"/>
  <c r="G81" i="16"/>
  <c r="C15" i="30"/>
  <c r="C16" i="30"/>
  <c r="C22" i="30"/>
  <c r="C98" i="30"/>
  <c r="C97" i="30"/>
  <c r="C96" i="30"/>
  <c r="C95" i="30"/>
  <c r="C94" i="30"/>
  <c r="C93" i="30"/>
  <c r="C92" i="30"/>
  <c r="C91" i="30"/>
  <c r="C90" i="30"/>
  <c r="C89" i="30"/>
  <c r="C88" i="30"/>
  <c r="C87" i="30"/>
  <c r="C86" i="30"/>
  <c r="C85" i="30"/>
  <c r="C84" i="30"/>
  <c r="C83" i="30"/>
  <c r="C82" i="30"/>
  <c r="C81" i="30"/>
  <c r="C80" i="30"/>
  <c r="C79" i="30"/>
  <c r="C78" i="30"/>
  <c r="C77" i="30"/>
  <c r="C76" i="30"/>
  <c r="C75" i="30"/>
  <c r="C74" i="30"/>
  <c r="C73" i="30"/>
  <c r="C69" i="30"/>
  <c r="C68" i="30"/>
  <c r="C67" i="30"/>
  <c r="C66" i="30"/>
  <c r="C65" i="30"/>
  <c r="C64" i="30"/>
  <c r="C63" i="30"/>
  <c r="C62" i="30"/>
  <c r="C61" i="30"/>
  <c r="C60" i="30"/>
  <c r="C59" i="30"/>
  <c r="C58" i="30"/>
  <c r="C57" i="30"/>
  <c r="C56" i="30"/>
  <c r="C55" i="30"/>
  <c r="C54" i="30"/>
  <c r="C53" i="30"/>
  <c r="C52" i="30"/>
  <c r="C51" i="30"/>
  <c r="C50" i="30"/>
  <c r="C49" i="30"/>
  <c r="C48" i="30"/>
  <c r="C47" i="30"/>
  <c r="C46" i="30"/>
  <c r="C45" i="30"/>
  <c r="C44" i="30"/>
  <c r="C43" i="30"/>
  <c r="C42" i="30"/>
  <c r="C41" i="30"/>
  <c r="C40" i="30"/>
  <c r="C39" i="30"/>
  <c r="C38" i="30"/>
  <c r="C37" i="30"/>
  <c r="C36" i="30"/>
  <c r="C33" i="30"/>
  <c r="C32" i="30"/>
  <c r="C31" i="30"/>
  <c r="C30" i="30"/>
  <c r="C29" i="30"/>
  <c r="C28" i="30"/>
  <c r="C27" i="30"/>
  <c r="C26" i="30"/>
  <c r="C25" i="30"/>
  <c r="C24" i="30"/>
  <c r="C23" i="30"/>
  <c r="C21" i="30"/>
  <c r="C20" i="30"/>
  <c r="C19" i="30"/>
  <c r="C18" i="30"/>
  <c r="C17" i="30"/>
  <c r="C14" i="30"/>
  <c r="C13" i="30"/>
  <c r="C12" i="30"/>
  <c r="C11" i="30"/>
  <c r="C10" i="30"/>
  <c r="C9" i="30"/>
  <c r="C8" i="30"/>
  <c r="C7" i="30"/>
  <c r="C6" i="30"/>
  <c r="C5" i="30"/>
  <c r="C4" i="30"/>
  <c r="C3" i="30"/>
  <c r="C2" i="30"/>
  <c r="K70" i="18"/>
  <c r="I70" i="18"/>
  <c r="K56" i="18"/>
  <c r="I56" i="18"/>
  <c r="K55" i="18"/>
  <c r="I55" i="18"/>
  <c r="K41" i="18"/>
  <c r="I41" i="18"/>
  <c r="K40" i="18"/>
  <c r="I40" i="18"/>
  <c r="K28" i="18"/>
  <c r="I28" i="18"/>
  <c r="K27" i="18"/>
  <c r="I27" i="18"/>
  <c r="K14" i="18"/>
  <c r="I14" i="18"/>
  <c r="K13" i="18"/>
  <c r="I13" i="18"/>
  <c r="L2" i="18"/>
  <c r="I175" i="16"/>
  <c r="G175" i="16"/>
  <c r="I174" i="16"/>
  <c r="G174" i="16"/>
  <c r="I173" i="16"/>
  <c r="G173" i="16"/>
  <c r="I171" i="16"/>
  <c r="G171" i="16"/>
  <c r="I170" i="16"/>
  <c r="G170" i="16"/>
  <c r="J164" i="16"/>
  <c r="I161" i="16"/>
  <c r="I160" i="16"/>
  <c r="I159" i="16"/>
  <c r="I156" i="16"/>
  <c r="J155" i="16"/>
  <c r="I155" i="16"/>
  <c r="G94" i="20"/>
  <c r="G93" i="20"/>
  <c r="G92" i="20"/>
  <c r="G91" i="20"/>
  <c r="G90" i="20"/>
  <c r="G89" i="20"/>
  <c r="G88" i="20"/>
  <c r="G87" i="20"/>
  <c r="G86" i="20"/>
  <c r="G85" i="20"/>
  <c r="G84" i="20"/>
  <c r="G83" i="20"/>
  <c r="G82" i="20"/>
  <c r="G81" i="20"/>
  <c r="G66" i="20"/>
  <c r="G65" i="20"/>
  <c r="G64" i="20"/>
  <c r="G62" i="20"/>
  <c r="G61" i="20"/>
  <c r="G60" i="20"/>
  <c r="G73" i="20"/>
  <c r="G72" i="20"/>
  <c r="G71" i="20"/>
  <c r="G69" i="20"/>
  <c r="G68" i="20"/>
  <c r="G67" i="20"/>
  <c r="G80" i="20"/>
  <c r="G79" i="20"/>
  <c r="G78" i="20"/>
  <c r="G76" i="20"/>
  <c r="G75" i="20"/>
  <c r="G74" i="20"/>
  <c r="G59" i="20"/>
  <c r="G57" i="20"/>
  <c r="G54" i="20"/>
  <c r="G53" i="20"/>
  <c r="G51" i="20"/>
  <c r="G49" i="20"/>
  <c r="G35" i="20"/>
  <c r="G33" i="20"/>
  <c r="G31" i="20"/>
  <c r="G44" i="20"/>
  <c r="G42" i="20"/>
  <c r="G40" i="20"/>
  <c r="I146" i="15"/>
  <c r="I145" i="15"/>
  <c r="I144" i="15"/>
  <c r="I142" i="15"/>
  <c r="I140" i="15"/>
  <c r="I139" i="15"/>
  <c r="I138" i="15"/>
  <c r="I136" i="15"/>
  <c r="I133" i="15"/>
  <c r="I132" i="15"/>
  <c r="I131" i="15"/>
  <c r="I128" i="15"/>
  <c r="I127" i="15"/>
  <c r="I126" i="15"/>
  <c r="I123" i="15"/>
  <c r="I119" i="15"/>
  <c r="I37" i="15"/>
  <c r="I17" i="15"/>
  <c r="I15" i="15"/>
  <c r="I14" i="15"/>
  <c r="G11" i="27"/>
  <c r="G10" i="27"/>
  <c r="G4" i="27"/>
  <c r="G3" i="27"/>
  <c r="I276" i="16"/>
  <c r="K202" i="18"/>
  <c r="K183" i="18"/>
  <c r="K165" i="18"/>
  <c r="K147" i="18"/>
  <c r="K129" i="18"/>
  <c r="K111" i="18"/>
  <c r="K94" i="18"/>
  <c r="K79" i="18"/>
  <c r="I181" i="16"/>
  <c r="I182" i="16"/>
  <c r="J177" i="16"/>
  <c r="I131" i="16"/>
  <c r="I132" i="16"/>
  <c r="G139" i="16"/>
  <c r="L12" i="15"/>
  <c r="K14" i="15"/>
  <c r="K15" i="15"/>
  <c r="I188" i="16"/>
  <c r="I187" i="16"/>
  <c r="I186" i="16"/>
  <c r="I185" i="16"/>
  <c r="I183" i="16"/>
  <c r="I125" i="16"/>
  <c r="G125" i="16"/>
  <c r="I124" i="16"/>
  <c r="G124" i="16"/>
  <c r="I122" i="16"/>
  <c r="G122" i="16"/>
  <c r="I121" i="16"/>
  <c r="G121" i="16"/>
  <c r="I97" i="16"/>
  <c r="G97" i="16"/>
  <c r="I95" i="16"/>
  <c r="G95" i="16"/>
  <c r="I94" i="16"/>
  <c r="G94" i="16"/>
  <c r="J93" i="16"/>
  <c r="I93" i="16"/>
  <c r="G93" i="16"/>
  <c r="I11" i="27"/>
  <c r="J10" i="27"/>
  <c r="I10" i="27"/>
  <c r="I81" i="20"/>
  <c r="E2" i="30"/>
  <c r="I2" i="18"/>
  <c r="K2" i="18"/>
  <c r="M2" i="18"/>
  <c r="I3" i="18"/>
  <c r="K3" i="18"/>
  <c r="I4" i="18"/>
  <c r="K4" i="18"/>
  <c r="I5" i="18"/>
  <c r="K5" i="18"/>
  <c r="I6" i="18"/>
  <c r="K6" i="18"/>
  <c r="I7" i="18"/>
  <c r="K7" i="18"/>
  <c r="I8" i="18"/>
  <c r="K8" i="18"/>
  <c r="I9" i="18"/>
  <c r="K9" i="18"/>
  <c r="I11" i="18"/>
  <c r="K11" i="18"/>
  <c r="I12" i="18"/>
  <c r="K12" i="18"/>
  <c r="I15" i="18"/>
  <c r="K15" i="18"/>
  <c r="I16" i="18"/>
  <c r="K16" i="18"/>
  <c r="L16" i="18"/>
  <c r="M16" i="18"/>
  <c r="I17" i="18"/>
  <c r="K17" i="18"/>
  <c r="I18" i="18"/>
  <c r="K18" i="18"/>
  <c r="I19" i="18"/>
  <c r="K19" i="18"/>
  <c r="I20" i="18"/>
  <c r="K20" i="18"/>
  <c r="I21" i="18"/>
  <c r="K21" i="18"/>
  <c r="I22" i="18"/>
  <c r="K22" i="18"/>
  <c r="I23" i="18"/>
  <c r="K23" i="18"/>
  <c r="I25" i="18"/>
  <c r="K25" i="18"/>
  <c r="I26" i="18"/>
  <c r="K26" i="18"/>
  <c r="I29" i="18"/>
  <c r="K29" i="18"/>
  <c r="I30" i="18"/>
  <c r="K30" i="18"/>
  <c r="L30" i="18"/>
  <c r="M30" i="18"/>
  <c r="I31" i="18"/>
  <c r="K31" i="18"/>
  <c r="I33" i="18"/>
  <c r="K33" i="18"/>
  <c r="I34" i="18"/>
  <c r="K34" i="18"/>
  <c r="I35" i="18"/>
  <c r="K35" i="18"/>
  <c r="I36" i="18"/>
  <c r="K36" i="18"/>
  <c r="I37" i="18"/>
  <c r="K37" i="18"/>
  <c r="I39" i="18"/>
  <c r="K39" i="18"/>
  <c r="I42" i="18"/>
  <c r="K42" i="18"/>
  <c r="I43" i="18"/>
  <c r="K43" i="18"/>
  <c r="L43" i="18"/>
  <c r="M43" i="18"/>
  <c r="I44" i="18"/>
  <c r="K44" i="18"/>
  <c r="I47" i="18"/>
  <c r="K47" i="18"/>
  <c r="I48" i="18"/>
  <c r="K48" i="18"/>
  <c r="I49" i="18"/>
  <c r="K49" i="18"/>
  <c r="I50" i="18"/>
  <c r="K50" i="18"/>
  <c r="I51" i="18"/>
  <c r="K51" i="18"/>
  <c r="I53" i="18"/>
  <c r="K53" i="18"/>
  <c r="I54" i="18"/>
  <c r="K54" i="18"/>
  <c r="I57" i="18"/>
  <c r="K57" i="18"/>
  <c r="I58" i="18"/>
  <c r="K58" i="18"/>
  <c r="L58" i="18"/>
  <c r="M58" i="18"/>
  <c r="I59" i="18"/>
  <c r="K59" i="18"/>
  <c r="I60" i="18"/>
  <c r="K60" i="18"/>
  <c r="I61" i="18"/>
  <c r="K61" i="18"/>
  <c r="I62" i="18"/>
  <c r="K62" i="18"/>
  <c r="I63" i="18"/>
  <c r="K63" i="18"/>
  <c r="I64" i="18"/>
  <c r="K64" i="18"/>
  <c r="I65" i="18"/>
  <c r="K65" i="18"/>
  <c r="I66" i="18"/>
  <c r="K66" i="18"/>
  <c r="I67" i="18"/>
  <c r="K67" i="18"/>
  <c r="I69" i="18"/>
  <c r="K69" i="18"/>
  <c r="I71" i="18"/>
  <c r="K71" i="18"/>
  <c r="I72" i="18"/>
  <c r="K72" i="18"/>
  <c r="L72" i="18"/>
  <c r="M72" i="18"/>
  <c r="K73" i="18"/>
  <c r="I74" i="18"/>
  <c r="K74" i="18"/>
  <c r="I75" i="18"/>
  <c r="K75" i="18"/>
  <c r="K76" i="18"/>
  <c r="K77" i="18"/>
  <c r="K80" i="18"/>
  <c r="K81" i="18"/>
  <c r="K85" i="18"/>
  <c r="K86" i="18"/>
  <c r="K87" i="18"/>
  <c r="L87" i="18"/>
  <c r="M87" i="18"/>
  <c r="K88" i="18"/>
  <c r="I89" i="18"/>
  <c r="K89" i="18"/>
  <c r="K90" i="18"/>
  <c r="K91" i="18"/>
  <c r="K92" i="18"/>
  <c r="K95" i="18"/>
  <c r="K96" i="18"/>
  <c r="K97" i="18"/>
  <c r="K101" i="18"/>
  <c r="K102" i="18"/>
  <c r="K103" i="18"/>
  <c r="I104" i="18"/>
  <c r="K104" i="18"/>
  <c r="L104" i="18"/>
  <c r="M104" i="18"/>
  <c r="K105" i="18"/>
  <c r="K106" i="18"/>
  <c r="K108" i="18"/>
  <c r="K109" i="18"/>
  <c r="K112" i="18"/>
  <c r="K113" i="18"/>
  <c r="K114" i="18"/>
  <c r="K118" i="18"/>
  <c r="K119" i="18"/>
  <c r="K120" i="18"/>
  <c r="K121" i="18"/>
  <c r="L121" i="18"/>
  <c r="M121" i="18"/>
  <c r="K122" i="18"/>
  <c r="I123" i="18"/>
  <c r="K123" i="18"/>
  <c r="K126" i="18"/>
  <c r="K127" i="18"/>
  <c r="K130" i="18"/>
  <c r="K131" i="18"/>
  <c r="K132" i="18"/>
  <c r="K136" i="18"/>
  <c r="K137" i="18"/>
  <c r="K138" i="18"/>
  <c r="L138" i="18"/>
  <c r="M138" i="18"/>
  <c r="K139" i="18"/>
  <c r="I140" i="18"/>
  <c r="K140" i="18"/>
  <c r="I141" i="18"/>
  <c r="K141" i="18"/>
  <c r="K142" i="18"/>
  <c r="K143" i="18"/>
  <c r="K144" i="18"/>
  <c r="K145" i="18"/>
  <c r="K148" i="18"/>
  <c r="K149" i="18"/>
  <c r="K150" i="18"/>
  <c r="K154" i="18"/>
  <c r="K155" i="18"/>
  <c r="K156" i="18"/>
  <c r="L156" i="18"/>
  <c r="M156" i="18"/>
  <c r="K157" i="18"/>
  <c r="K158" i="18"/>
  <c r="K159" i="18"/>
  <c r="K160" i="18"/>
  <c r="K161" i="18"/>
  <c r="K162" i="18"/>
  <c r="K163" i="18"/>
  <c r="K166" i="18"/>
  <c r="K167" i="18"/>
  <c r="K168" i="18"/>
  <c r="K169" i="18"/>
  <c r="K173" i="18"/>
  <c r="K174" i="18"/>
  <c r="K175" i="18"/>
  <c r="L175" i="18"/>
  <c r="M175" i="18"/>
  <c r="K176" i="18"/>
  <c r="I177" i="18"/>
  <c r="K177" i="18"/>
  <c r="I178" i="18"/>
  <c r="K178" i="18"/>
  <c r="K179" i="18"/>
  <c r="K180" i="18"/>
  <c r="K181" i="18"/>
  <c r="K184" i="18"/>
  <c r="K185" i="18"/>
  <c r="K186" i="18"/>
  <c r="K187" i="18"/>
  <c r="K191" i="18"/>
  <c r="K192" i="18"/>
  <c r="K193" i="18"/>
  <c r="L193" i="18"/>
  <c r="M193" i="18"/>
  <c r="K194" i="18"/>
  <c r="K195" i="18"/>
  <c r="K196" i="18"/>
  <c r="K197" i="18"/>
  <c r="K198" i="18"/>
  <c r="K199" i="18"/>
  <c r="K200" i="18"/>
  <c r="K203" i="18"/>
  <c r="K204" i="18"/>
  <c r="K205" i="18"/>
  <c r="K209" i="18"/>
  <c r="K210" i="18"/>
  <c r="K211" i="18"/>
  <c r="K212" i="18"/>
  <c r="K213" i="18"/>
  <c r="K214" i="18"/>
  <c r="K215" i="18"/>
  <c r="K216" i="18"/>
  <c r="K217" i="18"/>
  <c r="K218" i="18"/>
  <c r="K219" i="18"/>
  <c r="K220" i="18"/>
  <c r="K221" i="18"/>
  <c r="K222" i="18"/>
  <c r="K223" i="18"/>
  <c r="K224" i="18"/>
  <c r="K225" i="18"/>
  <c r="K226" i="18"/>
  <c r="K227" i="18"/>
  <c r="K228" i="18"/>
  <c r="K229" i="18"/>
  <c r="K230" i="18"/>
  <c r="K231" i="18"/>
  <c r="K232" i="18"/>
  <c r="K233" i="18"/>
  <c r="K234" i="18"/>
  <c r="K235" i="18"/>
  <c r="J36" i="20"/>
  <c r="I40" i="20"/>
  <c r="I42" i="20"/>
  <c r="I44" i="20"/>
  <c r="J27" i="20"/>
  <c r="I31" i="20"/>
  <c r="I33" i="20"/>
  <c r="I35" i="20"/>
  <c r="J45" i="20"/>
  <c r="I49" i="20"/>
  <c r="I51" i="20"/>
  <c r="I53" i="20"/>
  <c r="I54" i="20"/>
  <c r="J54" i="20"/>
  <c r="I55" i="20"/>
  <c r="I57" i="20"/>
  <c r="I59" i="20"/>
  <c r="I74" i="20"/>
  <c r="I75" i="20"/>
  <c r="I76" i="20"/>
  <c r="I78" i="20"/>
  <c r="I79" i="20"/>
  <c r="I80" i="20"/>
  <c r="I67" i="20"/>
  <c r="I68" i="20"/>
  <c r="I69" i="20"/>
  <c r="I71" i="20"/>
  <c r="I72" i="20"/>
  <c r="I73" i="20"/>
  <c r="I60" i="20"/>
  <c r="I61" i="20"/>
  <c r="I62" i="20"/>
  <c r="I64" i="20"/>
  <c r="I65" i="20"/>
  <c r="I66" i="20"/>
  <c r="I82" i="20"/>
  <c r="I83" i="20"/>
  <c r="I84" i="20"/>
  <c r="I85" i="20"/>
  <c r="I86" i="20"/>
  <c r="I87" i="20"/>
  <c r="I88" i="20"/>
  <c r="I89" i="20"/>
  <c r="I90" i="20"/>
  <c r="I91" i="20"/>
  <c r="I92" i="20"/>
  <c r="I93" i="20"/>
  <c r="I94" i="20"/>
  <c r="G3" i="16"/>
  <c r="I3" i="16"/>
  <c r="J3" i="16"/>
  <c r="G4" i="16"/>
  <c r="I4" i="16"/>
  <c r="G6" i="16"/>
  <c r="I6" i="16"/>
  <c r="G10" i="16"/>
  <c r="I10" i="16"/>
  <c r="G11" i="16"/>
  <c r="I11" i="16"/>
  <c r="G12" i="16"/>
  <c r="I12" i="16"/>
  <c r="G13" i="16"/>
  <c r="I13" i="16"/>
  <c r="G14" i="16"/>
  <c r="I14" i="16"/>
  <c r="G17" i="16"/>
  <c r="I17" i="16"/>
  <c r="J17" i="16"/>
  <c r="G18" i="16"/>
  <c r="I18" i="16"/>
  <c r="G20" i="16"/>
  <c r="I20" i="16"/>
  <c r="G24" i="16"/>
  <c r="I24" i="16"/>
  <c r="G25" i="16"/>
  <c r="I25" i="16"/>
  <c r="G26" i="16"/>
  <c r="I26" i="16"/>
  <c r="G27" i="16"/>
  <c r="I27" i="16"/>
  <c r="G28" i="16"/>
  <c r="I28" i="16"/>
  <c r="I81" i="16"/>
  <c r="I82" i="16"/>
  <c r="I83" i="16"/>
  <c r="I86" i="16"/>
  <c r="G103" i="16"/>
  <c r="I103" i="16"/>
  <c r="J103" i="16"/>
  <c r="K103" i="16"/>
  <c r="G104" i="16"/>
  <c r="I104" i="16"/>
  <c r="G105" i="16"/>
  <c r="I105" i="16"/>
  <c r="G108" i="16"/>
  <c r="I108" i="16"/>
  <c r="I127" i="16"/>
  <c r="I128" i="16"/>
  <c r="I129" i="16"/>
  <c r="I139" i="16"/>
  <c r="G140" i="16"/>
  <c r="I140" i="16"/>
  <c r="G142" i="16"/>
  <c r="I142" i="16"/>
  <c r="I203" i="16"/>
  <c r="J203" i="16"/>
  <c r="K203" i="16"/>
  <c r="I204" i="16"/>
  <c r="I205" i="16"/>
  <c r="I208" i="16"/>
  <c r="I215" i="16"/>
  <c r="I217" i="16"/>
  <c r="I218" i="16"/>
  <c r="I219" i="16"/>
  <c r="I220" i="16"/>
  <c r="I222" i="16"/>
  <c r="I223" i="16"/>
  <c r="I224" i="16"/>
  <c r="I225" i="16"/>
  <c r="I226" i="16"/>
  <c r="I227" i="16"/>
  <c r="I229" i="16"/>
  <c r="I230" i="16"/>
  <c r="I232" i="16"/>
  <c r="I233" i="16"/>
  <c r="I246" i="16"/>
  <c r="I247" i="16"/>
  <c r="I248" i="16"/>
  <c r="I249" i="16"/>
  <c r="I250" i="16"/>
  <c r="I252" i="16"/>
  <c r="I253" i="16"/>
  <c r="I255" i="16"/>
  <c r="I256" i="16"/>
  <c r="I257" i="16"/>
  <c r="I258" i="16"/>
  <c r="I259" i="16"/>
  <c r="I260" i="16"/>
  <c r="I261" i="16"/>
  <c r="I262" i="16"/>
  <c r="I263" i="16"/>
  <c r="I264" i="16"/>
  <c r="I265" i="16"/>
  <c r="I266" i="16"/>
  <c r="I267" i="16"/>
  <c r="I268" i="16"/>
  <c r="I271" i="16"/>
  <c r="I272" i="16"/>
  <c r="I273" i="16"/>
  <c r="I274" i="16"/>
  <c r="I275" i="16"/>
  <c r="I269" i="16"/>
  <c r="I270" i="16"/>
  <c r="K17" i="15"/>
  <c r="K37" i="15"/>
  <c r="K119" i="15"/>
  <c r="K120" i="15"/>
  <c r="K123" i="15"/>
  <c r="K124" i="15"/>
  <c r="K126" i="15"/>
  <c r="K127" i="15"/>
  <c r="K128" i="15"/>
  <c r="K129" i="15"/>
  <c r="K131" i="15"/>
  <c r="K132" i="15"/>
  <c r="K133" i="15"/>
  <c r="K136" i="15"/>
  <c r="K137" i="15"/>
  <c r="K138" i="15"/>
  <c r="K139" i="15"/>
  <c r="K140" i="15"/>
  <c r="K142" i="15"/>
  <c r="K144" i="15"/>
  <c r="K145" i="15"/>
  <c r="K146" i="15"/>
  <c r="I3" i="27"/>
  <c r="J3" i="27"/>
  <c r="I4" i="27"/>
  <c r="L136" i="15" l="1"/>
</calcChain>
</file>

<file path=xl/sharedStrings.xml><?xml version="1.0" encoding="utf-8"?>
<sst xmlns="http://schemas.openxmlformats.org/spreadsheetml/2006/main" count="8341" uniqueCount="4313">
  <si>
    <t>Офис в Москве</t>
  </si>
  <si>
    <t>тел. +7 (495) 989.76.92</t>
  </si>
  <si>
    <t>Московская обл., г.Одинцово, ул.Транспортная, д.2</t>
  </si>
  <si>
    <t>Офис в Санкт-Петербурге</t>
  </si>
  <si>
    <t>тел. +7 (812) 309.32.17</t>
  </si>
  <si>
    <t>г.Санкт-Петербург, наб. реки Волковки, д.7</t>
  </si>
  <si>
    <t>Офис в Краснодаре</t>
  </si>
  <si>
    <t>тел. +7 (861) 992.08.69</t>
  </si>
  <si>
    <t>Краснодарский край, г.Краснодар, ул.Уральская, д.151/1</t>
  </si>
  <si>
    <t>Офис в Казани</t>
  </si>
  <si>
    <t>тел. +7 (843) 212.09.38</t>
  </si>
  <si>
    <t>Республика Татарстан, г.Казань, ул.М.Гафури, д.50</t>
  </si>
  <si>
    <t>Ед.</t>
  </si>
  <si>
    <t>компл</t>
  </si>
  <si>
    <t>Переключатель замковый EKS</t>
  </si>
  <si>
    <t>EPMB</t>
  </si>
  <si>
    <t>Фотоэлементы Medium BlueBus EPMB</t>
  </si>
  <si>
    <t>KA1</t>
  </si>
  <si>
    <t>KIO</t>
  </si>
  <si>
    <t>PS124</t>
  </si>
  <si>
    <t>PS224</t>
  </si>
  <si>
    <t>PLA10</t>
  </si>
  <si>
    <t>PLA11</t>
  </si>
  <si>
    <t>PLA13</t>
  </si>
  <si>
    <t>XBA13</t>
  </si>
  <si>
    <t>XBA4</t>
  </si>
  <si>
    <t>XBA6</t>
  </si>
  <si>
    <t>XBA7</t>
  </si>
  <si>
    <t>XBA8</t>
  </si>
  <si>
    <t>RD400KCE</t>
  </si>
  <si>
    <t>RUN1200HS</t>
  </si>
  <si>
    <t>WINGO2024KCE</t>
  </si>
  <si>
    <t>WINGO3524KCE</t>
  </si>
  <si>
    <t>HK7224HS</t>
  </si>
  <si>
    <t>TO5024HS</t>
  </si>
  <si>
    <t>TO6024HS</t>
  </si>
  <si>
    <t>WG3524HS</t>
  </si>
  <si>
    <t>NK1</t>
  </si>
  <si>
    <t>12U450.0727</t>
  </si>
  <si>
    <t>18U450.0727</t>
  </si>
  <si>
    <t>278-A.8001</t>
  </si>
  <si>
    <t>30.010</t>
  </si>
  <si>
    <t>30U450A.0727</t>
  </si>
  <si>
    <t>87.040</t>
  </si>
  <si>
    <t>BMESBR01.4567</t>
  </si>
  <si>
    <t>BMG0952.45673</t>
  </si>
  <si>
    <t>BMG1723.45672</t>
  </si>
  <si>
    <t>BMG1742.45672</t>
  </si>
  <si>
    <t>BMG1848.45673</t>
  </si>
  <si>
    <t>BMGSUE.4567</t>
  </si>
  <si>
    <t>BMGSUF.4567</t>
  </si>
  <si>
    <t>BMGTHC.45673</t>
  </si>
  <si>
    <t>BMMSAR02.45671</t>
  </si>
  <si>
    <t>BPA0331B.4565</t>
  </si>
  <si>
    <t>C4VMPM.8003</t>
  </si>
  <si>
    <t>CA1301R01.5320</t>
  </si>
  <si>
    <t>CA1356R04.5320</t>
  </si>
  <si>
    <t>CA1357.5320</t>
  </si>
  <si>
    <t>CA1791.5320</t>
  </si>
  <si>
    <t>CA1881R01.5320</t>
  </si>
  <si>
    <t>CA1882R01.5320</t>
  </si>
  <si>
    <t>CA3.5320</t>
  </si>
  <si>
    <t>CA31.5320</t>
  </si>
  <si>
    <t>CA37.5320</t>
  </si>
  <si>
    <t>CM-B.1630</t>
  </si>
  <si>
    <t>CM-B-1001.1630</t>
  </si>
  <si>
    <t>CM-B-1010.1630</t>
  </si>
  <si>
    <t>CM-BL.1630</t>
  </si>
  <si>
    <t>CM-E01.1630</t>
  </si>
  <si>
    <t>CM-E03.1630</t>
  </si>
  <si>
    <t>CMMO.8003</t>
  </si>
  <si>
    <t>CM-N.1630</t>
  </si>
  <si>
    <t>CM-N1.1630</t>
  </si>
  <si>
    <t>CM-N2.1630</t>
  </si>
  <si>
    <t>CT0104.5320</t>
  </si>
  <si>
    <t>FILTEMI001.1022</t>
  </si>
  <si>
    <t>GAP02300</t>
  </si>
  <si>
    <t>GAP02400</t>
  </si>
  <si>
    <t>GAP02500</t>
  </si>
  <si>
    <t>GAP02600</t>
  </si>
  <si>
    <t>GOR037</t>
  </si>
  <si>
    <t>GOR17.5501</t>
  </si>
  <si>
    <t>GOR2011.5501</t>
  </si>
  <si>
    <t>GOR4.5501</t>
  </si>
  <si>
    <t>GOR-G.5501</t>
  </si>
  <si>
    <t>GOR-H.5501</t>
  </si>
  <si>
    <t>GOR-L.5501</t>
  </si>
  <si>
    <t>GOR-M.5501</t>
  </si>
  <si>
    <t>GOR-W.5501</t>
  </si>
  <si>
    <t>GOR-Y.5501</t>
  </si>
  <si>
    <t>GOR-Z.5501</t>
  </si>
  <si>
    <t>HPM0007</t>
  </si>
  <si>
    <t>L14.3901</t>
  </si>
  <si>
    <t>L7.6811</t>
  </si>
  <si>
    <t>L8.6811</t>
  </si>
  <si>
    <t>MA05.0901</t>
  </si>
  <si>
    <t>MBA01R03</t>
  </si>
  <si>
    <t>MDC1940</t>
  </si>
  <si>
    <t>MICROI-N.16172</t>
  </si>
  <si>
    <t>MICROIND.1617</t>
  </si>
  <si>
    <t>MICROI-Q.1617</t>
  </si>
  <si>
    <t>MO-1263.2640</t>
  </si>
  <si>
    <t>MO-L.2640</t>
  </si>
  <si>
    <t>MO-O.2640</t>
  </si>
  <si>
    <t>MO-X.2640</t>
  </si>
  <si>
    <t>MR1081/AR01</t>
  </si>
  <si>
    <t>MR1081/BR01</t>
  </si>
  <si>
    <t>PD0571A0000</t>
  </si>
  <si>
    <t>PD0710A0000</t>
  </si>
  <si>
    <t>PD0793B3000</t>
  </si>
  <si>
    <t>PD0920A3000</t>
  </si>
  <si>
    <t>PFM-A.2213</t>
  </si>
  <si>
    <t>PFM-B.2213</t>
  </si>
  <si>
    <t>PMC635R01.4630</t>
  </si>
  <si>
    <t>PMC66B.4630</t>
  </si>
  <si>
    <t>PMCAC.4630</t>
  </si>
  <si>
    <t>PMCAC1.4630</t>
  </si>
  <si>
    <t>PMCAF01.4630</t>
  </si>
  <si>
    <t>PMCBR.4630</t>
  </si>
  <si>
    <t>PMCBR1.4630</t>
  </si>
  <si>
    <t>PMCBR1736.4630</t>
  </si>
  <si>
    <t>PMCBR9.4630</t>
  </si>
  <si>
    <t>PMCC6.4630</t>
  </si>
  <si>
    <t>PMCCN1.4630</t>
  </si>
  <si>
    <t>PMCCN3.4630</t>
  </si>
  <si>
    <t>PMCS10.4630</t>
  </si>
  <si>
    <t>PMCS12.4630</t>
  </si>
  <si>
    <t>PMCS13.4630</t>
  </si>
  <si>
    <t>PMCS15Z.4630</t>
  </si>
  <si>
    <t>PMCS6.4630</t>
  </si>
  <si>
    <t>PMCS67.4630</t>
  </si>
  <si>
    <t>PMCSE25.4630</t>
  </si>
  <si>
    <t>PMCSE45.4630</t>
  </si>
  <si>
    <t>PMCT1/A.4630</t>
  </si>
  <si>
    <t>PMCU10.4630</t>
  </si>
  <si>
    <t>PMCU102.4630</t>
  </si>
  <si>
    <t>PMCU11.4630</t>
  </si>
  <si>
    <t>PMCU14A.4630</t>
  </si>
  <si>
    <t>PMCU3.4630</t>
  </si>
  <si>
    <t>PMCU3010.4630</t>
  </si>
  <si>
    <t>PMCU6.4630</t>
  </si>
  <si>
    <t>PMCU91.4630</t>
  </si>
  <si>
    <t>PMD0012AR04.4610</t>
  </si>
  <si>
    <t>PMD0045R05.4610</t>
  </si>
  <si>
    <t>PMD0061.4610</t>
  </si>
  <si>
    <t>PMD0062A.4610</t>
  </si>
  <si>
    <t>PMD0062B.4610</t>
  </si>
  <si>
    <t>PMD0062C.4610</t>
  </si>
  <si>
    <t>PMD0122.4610</t>
  </si>
  <si>
    <t>PMD0151.4610</t>
  </si>
  <si>
    <t>PMD0151A.4610</t>
  </si>
  <si>
    <t>PMD0153B.4610</t>
  </si>
  <si>
    <t>PMD0153D.4610</t>
  </si>
  <si>
    <t>PMD0167.4610</t>
  </si>
  <si>
    <t>PMD0191AR01.46101</t>
  </si>
  <si>
    <t>PMD0215A.4610</t>
  </si>
  <si>
    <t>PMD0225.4610</t>
  </si>
  <si>
    <t>PMD0304.4610</t>
  </si>
  <si>
    <t>PMD0339.4610</t>
  </si>
  <si>
    <t>PMD0474.4610</t>
  </si>
  <si>
    <t>PMD0526.4610</t>
  </si>
  <si>
    <t>PMD0540R01.4610</t>
  </si>
  <si>
    <t>PMD0542R03.4610</t>
  </si>
  <si>
    <t>PMD0554.4610</t>
  </si>
  <si>
    <t>PMD0567.4610</t>
  </si>
  <si>
    <t>PMD0568.4610</t>
  </si>
  <si>
    <t>PMD0628.4610</t>
  </si>
  <si>
    <t>PMD0728.4610</t>
  </si>
  <si>
    <t>PMD0733.4610</t>
  </si>
  <si>
    <t>PMD0782.4610</t>
  </si>
  <si>
    <t>PMD0856.4610</t>
  </si>
  <si>
    <t>PMD0918R02.4610</t>
  </si>
  <si>
    <t>PMD0936.4610</t>
  </si>
  <si>
    <t>PMD1010.4610</t>
  </si>
  <si>
    <t>PMD1037R01.4610</t>
  </si>
  <si>
    <t>PMD1052.4610</t>
  </si>
  <si>
    <t>PMD1053R01.4610</t>
  </si>
  <si>
    <t>PMD1084R02.4610</t>
  </si>
  <si>
    <t>PMD1143.4610</t>
  </si>
  <si>
    <t>PMD1144R01.46103</t>
  </si>
  <si>
    <t>PMD1164R04.4610</t>
  </si>
  <si>
    <t>PMD1191.4610</t>
  </si>
  <si>
    <t>PMD1194R04.4610</t>
  </si>
  <si>
    <t>PMD1204R02.4610</t>
  </si>
  <si>
    <t>PMD1256.4610</t>
  </si>
  <si>
    <t>PMD1300.4610</t>
  </si>
  <si>
    <t>PMD1306.4610</t>
  </si>
  <si>
    <t>PMD1307.4610</t>
  </si>
  <si>
    <t>PMD1308.4610</t>
  </si>
  <si>
    <t>PMD1313.4610</t>
  </si>
  <si>
    <t>PMD1362.4610</t>
  </si>
  <si>
    <t>PMD1410R04.4610</t>
  </si>
  <si>
    <t>PMD1434.8003</t>
  </si>
  <si>
    <t>PMD1536.4610</t>
  </si>
  <si>
    <t>PMD1608.8003</t>
  </si>
  <si>
    <t>PMD1612.4610</t>
  </si>
  <si>
    <t>PMD1641R01.4610</t>
  </si>
  <si>
    <t>PMD1642.4610</t>
  </si>
  <si>
    <t>PMD1745R02.4610</t>
  </si>
  <si>
    <t>PMD1797.4610</t>
  </si>
  <si>
    <t>PMD1902.4610</t>
  </si>
  <si>
    <t>PMD1909.4610</t>
  </si>
  <si>
    <t>PMD1918.4610</t>
  </si>
  <si>
    <t>PMD1946R01.8003</t>
  </si>
  <si>
    <t>PMD1997R02.4610</t>
  </si>
  <si>
    <t>PMD2103.4610</t>
  </si>
  <si>
    <t>PMD2167.4610</t>
  </si>
  <si>
    <t>PMD2248R01.4610</t>
  </si>
  <si>
    <t>PMD2251.8003</t>
  </si>
  <si>
    <t>PMDPCR01.4610</t>
  </si>
  <si>
    <t>PMDRC3.46102</t>
  </si>
  <si>
    <t>PMPS2.4610</t>
  </si>
  <si>
    <t>PMPS5.4610</t>
  </si>
  <si>
    <t>POA2</t>
  </si>
  <si>
    <t>PPD0124C.4540</t>
  </si>
  <si>
    <t>PPD0125R02.45401</t>
  </si>
  <si>
    <t>PPD0126C.4540</t>
  </si>
  <si>
    <t>PPD0150DR01.4540</t>
  </si>
  <si>
    <t>PPD0234.4610</t>
  </si>
  <si>
    <t>PPD0277.4610</t>
  </si>
  <si>
    <t>PPD0416A.4540</t>
  </si>
  <si>
    <t>PPD0723A.4540</t>
  </si>
  <si>
    <t>PPD0953A.4540</t>
  </si>
  <si>
    <t>PPD0970.4540</t>
  </si>
  <si>
    <t>PPD1030.4540</t>
  </si>
  <si>
    <t>PPD1032R01.4540</t>
  </si>
  <si>
    <t>PPD1033.4540</t>
  </si>
  <si>
    <t>PPD1036A.4540</t>
  </si>
  <si>
    <t>PPD1061.4540</t>
  </si>
  <si>
    <t>PPD1105A.45401</t>
  </si>
  <si>
    <t>PPD1126.4540</t>
  </si>
  <si>
    <t>PPD1177A.4540</t>
  </si>
  <si>
    <t>PPD1221R01.4540</t>
  </si>
  <si>
    <t>PPD1222.4540</t>
  </si>
  <si>
    <t>PPD1244A.4540</t>
  </si>
  <si>
    <t>PPD1252R01.4540</t>
  </si>
  <si>
    <t>PPD1254.4540</t>
  </si>
  <si>
    <t>PPD1284.4540</t>
  </si>
  <si>
    <t>PPD1285.4540</t>
  </si>
  <si>
    <t>PPD1286.4540</t>
  </si>
  <si>
    <t>PPD1305.4540</t>
  </si>
  <si>
    <t>PPD1320R01.4540</t>
  </si>
  <si>
    <t>PPD1386.4540</t>
  </si>
  <si>
    <t>PPD1420.4540</t>
  </si>
  <si>
    <t>PPD1426.4540</t>
  </si>
  <si>
    <t>PPD1427.4540</t>
  </si>
  <si>
    <t>PPD1531D.4540</t>
  </si>
  <si>
    <t>PPD1598.4540</t>
  </si>
  <si>
    <t>PPD1619.4540</t>
  </si>
  <si>
    <t>PPD1651.4540</t>
  </si>
  <si>
    <t>PPD1660.4540</t>
  </si>
  <si>
    <t>PPD1681.4540</t>
  </si>
  <si>
    <t>PPD1682.4540</t>
  </si>
  <si>
    <t>PPD1704.4540</t>
  </si>
  <si>
    <t>PPD1706R01.4540</t>
  </si>
  <si>
    <t>PPD1837R01.4540</t>
  </si>
  <si>
    <t>PPD1866A.4540</t>
  </si>
  <si>
    <t>PPD1867A.4540</t>
  </si>
  <si>
    <t>PPD1868A.4540</t>
  </si>
  <si>
    <t>PPD1870A.4540</t>
  </si>
  <si>
    <t>PPD1878A.4540</t>
  </si>
  <si>
    <t>PPD1906.4540</t>
  </si>
  <si>
    <t>PPD1910.4540</t>
  </si>
  <si>
    <t>PPD2036.4540</t>
  </si>
  <si>
    <t>PPD2037.4540</t>
  </si>
  <si>
    <t>PPD2157.4540</t>
  </si>
  <si>
    <t>PPD2182.4540</t>
  </si>
  <si>
    <t>PPD2215.4540</t>
  </si>
  <si>
    <t>PPD2231.4540</t>
  </si>
  <si>
    <t>PRBMC01</t>
  </si>
  <si>
    <t>PRHK01</t>
  </si>
  <si>
    <t>PRHK02</t>
  </si>
  <si>
    <t>PRHK04</t>
  </si>
  <si>
    <t>PRHK05</t>
  </si>
  <si>
    <t>PRHK06</t>
  </si>
  <si>
    <t>PRHK08</t>
  </si>
  <si>
    <t>PRHO01</t>
  </si>
  <si>
    <t>PRHO02</t>
  </si>
  <si>
    <t>PRHO04</t>
  </si>
  <si>
    <t>PRHO05</t>
  </si>
  <si>
    <t>PRHO06</t>
  </si>
  <si>
    <t>PRHO08</t>
  </si>
  <si>
    <t>PRHY01</t>
  </si>
  <si>
    <t>PRHY02</t>
  </si>
  <si>
    <t>PRHY03</t>
  </si>
  <si>
    <t>PRHY04</t>
  </si>
  <si>
    <t>PRHY05</t>
  </si>
  <si>
    <t>PRMB03</t>
  </si>
  <si>
    <t>PRMB03A</t>
  </si>
  <si>
    <t>PRMB04</t>
  </si>
  <si>
    <t>PRMB04A</t>
  </si>
  <si>
    <t>PRMB04B</t>
  </si>
  <si>
    <t>PRMB05</t>
  </si>
  <si>
    <t>PRMB05A</t>
  </si>
  <si>
    <t>PRMB06R01</t>
  </si>
  <si>
    <t>PRMB06S</t>
  </si>
  <si>
    <t>PRMB07F</t>
  </si>
  <si>
    <t>PRMB07FL</t>
  </si>
  <si>
    <t>PRMB07R</t>
  </si>
  <si>
    <t>PRMC42401</t>
  </si>
  <si>
    <t>PRME06</t>
  </si>
  <si>
    <t>PRPP02</t>
  </si>
  <si>
    <t>PRPP03</t>
  </si>
  <si>
    <t>PRPP06</t>
  </si>
  <si>
    <t>PRPP07</t>
  </si>
  <si>
    <t>PRRB01B</t>
  </si>
  <si>
    <t>PRRB01C</t>
  </si>
  <si>
    <t>PRRB01D</t>
  </si>
  <si>
    <t>PRRB02A</t>
  </si>
  <si>
    <t>PRRB02B</t>
  </si>
  <si>
    <t>PRRB03</t>
  </si>
  <si>
    <t>PRRB03A</t>
  </si>
  <si>
    <t>PRRB03B</t>
  </si>
  <si>
    <t>PRRB04</t>
  </si>
  <si>
    <t>PRRB06</t>
  </si>
  <si>
    <t>PRRB06A</t>
  </si>
  <si>
    <t>PRRO01</t>
  </si>
  <si>
    <t>PRRO02</t>
  </si>
  <si>
    <t>PRSH01</t>
  </si>
  <si>
    <t>PRSH02</t>
  </si>
  <si>
    <t>PRSH03</t>
  </si>
  <si>
    <t>PRSH06</t>
  </si>
  <si>
    <t>PRSI01</t>
  </si>
  <si>
    <t>PRSI01A</t>
  </si>
  <si>
    <t>PRSI01B</t>
  </si>
  <si>
    <t>PRSI02A</t>
  </si>
  <si>
    <t>PRSI03</t>
  </si>
  <si>
    <t>PRSI03A</t>
  </si>
  <si>
    <t>PRSI03B</t>
  </si>
  <si>
    <t>PRSI04</t>
  </si>
  <si>
    <t>PRSI05</t>
  </si>
  <si>
    <t>PRSI09</t>
  </si>
  <si>
    <t>PRSI09A</t>
  </si>
  <si>
    <t>PRSO01</t>
  </si>
  <si>
    <t>PRSO02</t>
  </si>
  <si>
    <t>PRSO03</t>
  </si>
  <si>
    <t>PRSO04</t>
  </si>
  <si>
    <t>PRSO05</t>
  </si>
  <si>
    <t>PRSO06</t>
  </si>
  <si>
    <t>PRSP01</t>
  </si>
  <si>
    <t>PRSP02A</t>
  </si>
  <si>
    <t>PRSP03</t>
  </si>
  <si>
    <t>PRSP04</t>
  </si>
  <si>
    <t>PRSP06</t>
  </si>
  <si>
    <t>PRSPIN01A</t>
  </si>
  <si>
    <t>PRSPIN02</t>
  </si>
  <si>
    <t>PRSPIN02A</t>
  </si>
  <si>
    <t>PRSPIN05</t>
  </si>
  <si>
    <t>PRSU01D</t>
  </si>
  <si>
    <t>PRSU01E</t>
  </si>
  <si>
    <t>PRSU01F</t>
  </si>
  <si>
    <t>PRSU02</t>
  </si>
  <si>
    <t>PRSU02B</t>
  </si>
  <si>
    <t>PRSU02C</t>
  </si>
  <si>
    <t>PRSU04</t>
  </si>
  <si>
    <t>PRSU05</t>
  </si>
  <si>
    <t>PRTH01</t>
  </si>
  <si>
    <t>PRTH03</t>
  </si>
  <si>
    <t>PRTH04</t>
  </si>
  <si>
    <t>PRTO02</t>
  </si>
  <si>
    <t>PRTO02A</t>
  </si>
  <si>
    <t>PRTO02B</t>
  </si>
  <si>
    <t>PRTO02C</t>
  </si>
  <si>
    <t>PRTO06</t>
  </si>
  <si>
    <t>PRTO06A</t>
  </si>
  <si>
    <t>PRTUB02</t>
  </si>
  <si>
    <t>PRTUB03</t>
  </si>
  <si>
    <t>PRWL02</t>
  </si>
  <si>
    <t>PRWL03</t>
  </si>
  <si>
    <t>PRWL04</t>
  </si>
  <si>
    <t>PRWL04A</t>
  </si>
  <si>
    <t>PRWL06</t>
  </si>
  <si>
    <t>PRWL07</t>
  </si>
  <si>
    <t>PRWL08</t>
  </si>
  <si>
    <t>PRWL08A</t>
  </si>
  <si>
    <t>PRWNG01</t>
  </si>
  <si>
    <t>PRWNG01HS</t>
  </si>
  <si>
    <t>PRWNG02</t>
  </si>
  <si>
    <t>PRWNG05</t>
  </si>
  <si>
    <t>PRWNG06</t>
  </si>
  <si>
    <t>PRWNG07</t>
  </si>
  <si>
    <t>PRWNG08</t>
  </si>
  <si>
    <t>PRWNG08HS</t>
  </si>
  <si>
    <t>PRWNG09</t>
  </si>
  <si>
    <t>PRWNG09A</t>
  </si>
  <si>
    <t>PRXB01</t>
  </si>
  <si>
    <t>PRXB02</t>
  </si>
  <si>
    <t>PRXB03</t>
  </si>
  <si>
    <t>PRXB04</t>
  </si>
  <si>
    <t>PRXB06A</t>
  </si>
  <si>
    <t>PRXM01B</t>
  </si>
  <si>
    <t>SIA10/A</t>
  </si>
  <si>
    <t>SIA11/A</t>
  </si>
  <si>
    <t>SMA.8003</t>
  </si>
  <si>
    <t>SMA2</t>
  </si>
  <si>
    <t>SMA3</t>
  </si>
  <si>
    <t>SNA13</t>
  </si>
  <si>
    <t>SNA3/A</t>
  </si>
  <si>
    <t>SPA03R04</t>
  </si>
  <si>
    <t>SPA04</t>
  </si>
  <si>
    <t>SPA05R03</t>
  </si>
  <si>
    <t>SPA07R02</t>
  </si>
  <si>
    <t>SPA30</t>
  </si>
  <si>
    <t>SPAMG00200</t>
  </si>
  <si>
    <t>SPAMG00700</t>
  </si>
  <si>
    <t>SPAMG087A00</t>
  </si>
  <si>
    <t>SPAMG088A00</t>
  </si>
  <si>
    <t>SPAMG089A00</t>
  </si>
  <si>
    <t>SPAMG090A00</t>
  </si>
  <si>
    <t>SPAMG091A00</t>
  </si>
  <si>
    <t>SPAMG092A00</t>
  </si>
  <si>
    <t>SPAMG093A00</t>
  </si>
  <si>
    <t>SPAMG094A00</t>
  </si>
  <si>
    <t>SPAMG095A00</t>
  </si>
  <si>
    <t>SPAMG096A00</t>
  </si>
  <si>
    <t>SPAMG164A00</t>
  </si>
  <si>
    <t>SPAMG167A00</t>
  </si>
  <si>
    <t>SPAMG173A00</t>
  </si>
  <si>
    <t>SPAMG173B00A</t>
  </si>
  <si>
    <t>SPAMG197B00A</t>
  </si>
  <si>
    <t>SPAMG207A00</t>
  </si>
  <si>
    <t>SPAMG207B00</t>
  </si>
  <si>
    <t>SPAMG208A00A</t>
  </si>
  <si>
    <t>SPAMG208A00B</t>
  </si>
  <si>
    <t>SPAMG210A00</t>
  </si>
  <si>
    <t>SPAMG210B00</t>
  </si>
  <si>
    <t>SPAMG215A00</t>
  </si>
  <si>
    <t>SPAMG216A00</t>
  </si>
  <si>
    <t>SPAMG217A00A</t>
  </si>
  <si>
    <t>SPAMG217B00A</t>
  </si>
  <si>
    <t>SPAMG217C00A</t>
  </si>
  <si>
    <t>SPCAB00300</t>
  </si>
  <si>
    <t>SPCAB00400</t>
  </si>
  <si>
    <t>SPCAB01100</t>
  </si>
  <si>
    <t>SPCG008100</t>
  </si>
  <si>
    <t>SPCG013700</t>
  </si>
  <si>
    <t>SPCG013700A</t>
  </si>
  <si>
    <t>SPCG013900</t>
  </si>
  <si>
    <t>SPCG013900A</t>
  </si>
  <si>
    <t>SPCG016600</t>
  </si>
  <si>
    <t>SPEG019A00A</t>
  </si>
  <si>
    <t>SPEG049A00</t>
  </si>
  <si>
    <t>SPEG062A00</t>
  </si>
  <si>
    <t>SPEG065A00</t>
  </si>
  <si>
    <t>SPEG066A00</t>
  </si>
  <si>
    <t>SPEG067A00</t>
  </si>
  <si>
    <t>SPEG068A00</t>
  </si>
  <si>
    <t>SPEG069A00</t>
  </si>
  <si>
    <t>SPEG070A00</t>
  </si>
  <si>
    <t>SPEG071A00</t>
  </si>
  <si>
    <t>SPGAP00700</t>
  </si>
  <si>
    <t>SPGAP06400A</t>
  </si>
  <si>
    <t>SPLSM01300A</t>
  </si>
  <si>
    <t>SPLSM01600A</t>
  </si>
  <si>
    <t>SPMTG02900</t>
  </si>
  <si>
    <t>SPMTG03000</t>
  </si>
  <si>
    <t>SPMTG05200</t>
  </si>
  <si>
    <t>SPMTG05900A</t>
  </si>
  <si>
    <t>SPMTG06200A</t>
  </si>
  <si>
    <t>SPMTG08000A</t>
  </si>
  <si>
    <t>SPMTG08200</t>
  </si>
  <si>
    <t>SPMTG08500</t>
  </si>
  <si>
    <t>SPMTG08600</t>
  </si>
  <si>
    <t>SPMTG08800</t>
  </si>
  <si>
    <t>SPTOO001</t>
  </si>
  <si>
    <t>TB199A3</t>
  </si>
  <si>
    <t>THA052</t>
  </si>
  <si>
    <t>THA06</t>
  </si>
  <si>
    <t>TRA121.1025</t>
  </si>
  <si>
    <t>TRA122R02.1025</t>
  </si>
  <si>
    <t>TRA125.1025</t>
  </si>
  <si>
    <t>TRA142.1025</t>
  </si>
  <si>
    <t>TRA-G.1025</t>
  </si>
  <si>
    <t>TRA-L.1025</t>
  </si>
  <si>
    <t>WA01R06</t>
  </si>
  <si>
    <t>WA03R08</t>
  </si>
  <si>
    <t>WA04</t>
  </si>
  <si>
    <t>WA05</t>
  </si>
  <si>
    <t>WGA05</t>
  </si>
  <si>
    <t>WLA2</t>
  </si>
  <si>
    <t>Серия</t>
  </si>
  <si>
    <t>RD400KIT2</t>
  </si>
  <si>
    <t>RB250HS</t>
  </si>
  <si>
    <t>Кол-во</t>
  </si>
  <si>
    <t>Описание</t>
  </si>
  <si>
    <t>ROAD</t>
  </si>
  <si>
    <t>до 400кг, 
Инт.  20 циклов/час,
Скорость 0,25м/сек</t>
  </si>
  <si>
    <t>до 400 кг., 
Инт. 35 циклов/час,
Скорость 0,34м/сек</t>
  </si>
  <si>
    <t>ОСНОВНЫЕ ХАРАКТЕРИСТИКИ</t>
  </si>
  <si>
    <t>ROBUS HI-SPEED</t>
  </si>
  <si>
    <t>WINGO</t>
  </si>
  <si>
    <t>TOONA</t>
  </si>
  <si>
    <t>EDSWG</t>
  </si>
  <si>
    <t>HOPP</t>
  </si>
  <si>
    <t>WINGO HI-SPEED</t>
  </si>
  <si>
    <t>TOONA HI-SPEED</t>
  </si>
  <si>
    <t>HYKE HI-SPEED</t>
  </si>
  <si>
    <t>ШИРИНА ПРОЕЗДА</t>
  </si>
  <si>
    <t>4 метра</t>
  </si>
  <si>
    <t>M BAR</t>
  </si>
  <si>
    <t>3 метра</t>
  </si>
  <si>
    <t>6 метров</t>
  </si>
  <si>
    <t>5 метров</t>
  </si>
  <si>
    <t>XBA9</t>
  </si>
  <si>
    <t>7 метров</t>
  </si>
  <si>
    <t>XBA18</t>
  </si>
  <si>
    <t>Интегрируемая светофорная лампа XBA8</t>
  </si>
  <si>
    <t>L BAR</t>
  </si>
  <si>
    <t>8 метров</t>
  </si>
  <si>
    <t>9 метров</t>
  </si>
  <si>
    <t>WIDE S</t>
  </si>
  <si>
    <t>WIDES4KIT</t>
  </si>
  <si>
    <t>WIDES</t>
  </si>
  <si>
    <t>WIDE M</t>
  </si>
  <si>
    <t>WIDEM</t>
  </si>
  <si>
    <t>WIDEM4KIT</t>
  </si>
  <si>
    <t>WIDE L</t>
  </si>
  <si>
    <t>WIDEL</t>
  </si>
  <si>
    <t>WIDEL6KIT</t>
  </si>
  <si>
    <t>WIDEL7KIT</t>
  </si>
  <si>
    <t>SLH400</t>
  </si>
  <si>
    <t>EPM</t>
  </si>
  <si>
    <t>RB1000</t>
  </si>
  <si>
    <t>RUN</t>
  </si>
  <si>
    <t>RUN1500</t>
  </si>
  <si>
    <t>RUN1800</t>
  </si>
  <si>
    <t>RUN2500</t>
  </si>
  <si>
    <t>RUN2500I</t>
  </si>
  <si>
    <t>до 2`500кг, 
Инт.  42 цикла/час
Скорость 0,17м/сек</t>
  </si>
  <si>
    <t>до 1`800кг, 
Инт.  42 цикла/час,
Скорость 0,17м/сек</t>
  </si>
  <si>
    <t>TUB</t>
  </si>
  <si>
    <t>ROA81</t>
  </si>
  <si>
    <t>шт.</t>
  </si>
  <si>
    <t>Аксессуары</t>
  </si>
  <si>
    <t>RUA12</t>
  </si>
  <si>
    <t>RBA1</t>
  </si>
  <si>
    <t>Электромеханический замок вертикальный, 12В PLA10</t>
  </si>
  <si>
    <t>Электромеханический замок горизонтальный, 12В PLA11</t>
  </si>
  <si>
    <t>WG5000</t>
  </si>
  <si>
    <t>TO4024</t>
  </si>
  <si>
    <t>TO5024</t>
  </si>
  <si>
    <t>TO7024</t>
  </si>
  <si>
    <t>MC824H</t>
  </si>
  <si>
    <t>WLT</t>
  </si>
  <si>
    <t>PS424</t>
  </si>
  <si>
    <t>WALKY</t>
  </si>
  <si>
    <t>HO7124</t>
  </si>
  <si>
    <t>HO7224</t>
  </si>
  <si>
    <t>HY7005</t>
  </si>
  <si>
    <t>HYPPO</t>
  </si>
  <si>
    <t>ME3024</t>
  </si>
  <si>
    <t>MECF</t>
  </si>
  <si>
    <t>M-FAB</t>
  </si>
  <si>
    <t>BM5024</t>
  </si>
  <si>
    <t>BMBOX</t>
  </si>
  <si>
    <t>Фундаментная коробка BMBOX</t>
  </si>
  <si>
    <t>BIG-FAB</t>
  </si>
  <si>
    <t>до 900кг или до 5,0м.
инт. 45 циклов/час, режим калитки</t>
  </si>
  <si>
    <t>BMA1</t>
  </si>
  <si>
    <t>Механизм открывания ворот на 360 градусов BMA1</t>
  </si>
  <si>
    <t>HYA11</t>
  </si>
  <si>
    <t>Устройство для разблокировки HYA11</t>
  </si>
  <si>
    <t>HYA12</t>
  </si>
  <si>
    <t>Рычаг-удлинитель HYA12</t>
  </si>
  <si>
    <t>MEA1</t>
  </si>
  <si>
    <t>Механизм открывания ворот на 360 градусов MEA1</t>
  </si>
  <si>
    <t>MEA2</t>
  </si>
  <si>
    <t>Механизм разблокировки MEA2</t>
  </si>
  <si>
    <t>MEA3</t>
  </si>
  <si>
    <t>Механизм разблокировки MEA3</t>
  </si>
  <si>
    <t>MEA5</t>
  </si>
  <si>
    <t>Рычаг для механизма MEA3 MEA5</t>
  </si>
  <si>
    <t>Фундаментная коробка с катафорезным покрытием MECF</t>
  </si>
  <si>
    <t>MECX</t>
  </si>
  <si>
    <t>Фундаментная коробка из нержавеющей стали MECX</t>
  </si>
  <si>
    <t>PLA14</t>
  </si>
  <si>
    <t>Задний регулируемый кронштейн PLA14</t>
  </si>
  <si>
    <t>PLA15</t>
  </si>
  <si>
    <t>Передний регулируемый кронштейн PLA15</t>
  </si>
  <si>
    <t>PLA6</t>
  </si>
  <si>
    <t>Кронштейн монтажный задний PLA6</t>
  </si>
  <si>
    <t>PLA8</t>
  </si>
  <si>
    <t>Передний регулируемый кронштейн PLA8</t>
  </si>
  <si>
    <t>Привод для распашных ворот BM5024</t>
  </si>
  <si>
    <t>HK7024HS</t>
  </si>
  <si>
    <t>Привод для распашных ворот HK7024HS</t>
  </si>
  <si>
    <t>Привод для распашных ворот HK7224HS</t>
  </si>
  <si>
    <t>Привод для распашных ворот HO7124</t>
  </si>
  <si>
    <t>Привод для распашных ворот HO7224</t>
  </si>
  <si>
    <t>Привод для распашных ворот HY7005</t>
  </si>
  <si>
    <t>TO4016P</t>
  </si>
  <si>
    <t>Привод для распашных ворот TO4016P</t>
  </si>
  <si>
    <t>Привод для распашных ворот TO4024</t>
  </si>
  <si>
    <t>TO5016P</t>
  </si>
  <si>
    <t>Привод для распашных ворот TO5016P</t>
  </si>
  <si>
    <t>Привод для распашных ворот TO5024</t>
  </si>
  <si>
    <t>Привод для распашных ворот TO5024HS</t>
  </si>
  <si>
    <t>Привод для распашных ворот TO6024HS</t>
  </si>
  <si>
    <t>Привод для распашных ворот TO7024</t>
  </si>
  <si>
    <t>Привод для распашных ворот WG3524HS</t>
  </si>
  <si>
    <t>WG4000</t>
  </si>
  <si>
    <t>Привод для распашных ворот WG4000</t>
  </si>
  <si>
    <t>WG4024</t>
  </si>
  <si>
    <t>Привод для распашных ворот WG4024</t>
  </si>
  <si>
    <t>Привод для распашных ворот WG5000</t>
  </si>
  <si>
    <t>WG5024</t>
  </si>
  <si>
    <t>Привод для распашных ворот WG5024</t>
  </si>
  <si>
    <t>SIA1</t>
  </si>
  <si>
    <t>SIA2</t>
  </si>
  <si>
    <t>WA11</t>
  </si>
  <si>
    <t>Опора стационарная WA11</t>
  </si>
  <si>
    <t>WA12</t>
  </si>
  <si>
    <t>Опора подвесная WA12</t>
  </si>
  <si>
    <t>WA13</t>
  </si>
  <si>
    <t>Решетка для рейки шлагбаумной WA13</t>
  </si>
  <si>
    <t>WIA10</t>
  </si>
  <si>
    <t>Кронштейн для аварийной разблокировки стрелы WIA10</t>
  </si>
  <si>
    <t>WIA11</t>
  </si>
  <si>
    <t>Кронштейн для складывания стрелы WIA11</t>
  </si>
  <si>
    <t>XBA10</t>
  </si>
  <si>
    <t>Кронштейн для аварийной разблокировки стрелы XBA10</t>
  </si>
  <si>
    <t>XBA11</t>
  </si>
  <si>
    <t>Кронштейн для складывания стрелы XBA11</t>
  </si>
  <si>
    <t>Демпфер XBA13</t>
  </si>
  <si>
    <t>XBA16</t>
  </si>
  <si>
    <t>Анкерная пластина с крепежом для MBAR XBA16</t>
  </si>
  <si>
    <t>XBA17</t>
  </si>
  <si>
    <t>Анкерная пластина с крепежом для LBAR XBA17</t>
  </si>
  <si>
    <t>Интегрируемая сигнальная лампа XBA7</t>
  </si>
  <si>
    <t>Соединитель для стрел XBA9</t>
  </si>
  <si>
    <t>шт</t>
  </si>
  <si>
    <t>OX2</t>
  </si>
  <si>
    <t>OX2T</t>
  </si>
  <si>
    <t>Аксессуары для шлагбаумов</t>
  </si>
  <si>
    <t>SPA2</t>
  </si>
  <si>
    <t>SNA6</t>
  </si>
  <si>
    <t>SO2000</t>
  </si>
  <si>
    <t>SU2000VV</t>
  </si>
  <si>
    <t>B12-B.4310</t>
  </si>
  <si>
    <t>Аккумуляторная батарея B12-B.4310</t>
  </si>
  <si>
    <t>SU2000V</t>
  </si>
  <si>
    <t>SU2000</t>
  </si>
  <si>
    <t>CRA1</t>
  </si>
  <si>
    <t>CRA2</t>
  </si>
  <si>
    <t>CRA3</t>
  </si>
  <si>
    <t>CRA4</t>
  </si>
  <si>
    <t>CRA5</t>
  </si>
  <si>
    <t>CRA6</t>
  </si>
  <si>
    <t>CRA7</t>
  </si>
  <si>
    <t>CRA8</t>
  </si>
  <si>
    <t>CRA9</t>
  </si>
  <si>
    <t>Аксессуары для автоматики</t>
  </si>
  <si>
    <t>Аксессуары для секционных приводов</t>
  </si>
  <si>
    <t>Вал с 18-зубчатой шестерней CRA1</t>
  </si>
  <si>
    <t>Муфта для цепи CRA2</t>
  </si>
  <si>
    <t>Цепь 1/2'' с муфтой, 1000мм CRA3</t>
  </si>
  <si>
    <t>Цепь 1/2'' с муфтой, 5000мм CRA4</t>
  </si>
  <si>
    <t>Устройство натяжения цепи CRA5</t>
  </si>
  <si>
    <t>Шестерня 36-зубчатая CRA6</t>
  </si>
  <si>
    <t>Шестерня 18-зубчатая CRA7</t>
  </si>
  <si>
    <t>Кронштейн крепления CRA8</t>
  </si>
  <si>
    <t>Адаптер для вала CRA9</t>
  </si>
  <si>
    <t>Рейка приводная SPIN, 4000мм SNA6</t>
  </si>
  <si>
    <t>Комплект для разблокировки тросом SPA2</t>
  </si>
  <si>
    <t>Привод для секционных ворот SO2000</t>
  </si>
  <si>
    <t>Привод для секционных ворот SU2000</t>
  </si>
  <si>
    <t>Привод для секционных ворот SU2000V</t>
  </si>
  <si>
    <t>Привод для секционных ворот SU2000VV</t>
  </si>
  <si>
    <t>ABF</t>
  </si>
  <si>
    <t>Антенна ABF</t>
  </si>
  <si>
    <t>CHS</t>
  </si>
  <si>
    <t>Заготовка ключа CHS</t>
  </si>
  <si>
    <t>EDS</t>
  </si>
  <si>
    <t>Цифровой переключатель EDS</t>
  </si>
  <si>
    <t>EDSB</t>
  </si>
  <si>
    <t>Цифровой переключатель BlueBus EDSB</t>
  </si>
  <si>
    <t>EKA01</t>
  </si>
  <si>
    <t>Приспособление для монтажа переключателей ERA на стойку PPH2 EKA01</t>
  </si>
  <si>
    <t>EKS</t>
  </si>
  <si>
    <t>Фотоэлементы Medium EPM</t>
  </si>
  <si>
    <t>EPMAO</t>
  </si>
  <si>
    <t>Фотоэлементы ориентируемые в антивандальном корпусе Medium EPMAO</t>
  </si>
  <si>
    <t>EPMAOB</t>
  </si>
  <si>
    <t>Фотоэлементы ориентируемые в антивандальном корпусе Medium BlueBus EPMAOB</t>
  </si>
  <si>
    <t>EPS</t>
  </si>
  <si>
    <t>Фотоэлементы Slim EPS</t>
  </si>
  <si>
    <t>EPSB</t>
  </si>
  <si>
    <t>Фотоэлементы Slim BlueBus EPSB</t>
  </si>
  <si>
    <t>FT210</t>
  </si>
  <si>
    <t>FT210B</t>
  </si>
  <si>
    <t>Металлический трос разблокировки для KIO KA1</t>
  </si>
  <si>
    <t>Переключатель замковый с механизмом разблокировки KIO</t>
  </si>
  <si>
    <t>PPH1</t>
  </si>
  <si>
    <t>Стойка для 1-го фотоэлемента Medium или Large, 500мм PPH1</t>
  </si>
  <si>
    <t>PPH2</t>
  </si>
  <si>
    <t>Стойка для 2-х фотоэлементов Medium или Large, 1000мм PPH2</t>
  </si>
  <si>
    <t>Аккумуляторная батарея PS124</t>
  </si>
  <si>
    <t>Аккумуляторная батарея PS224</t>
  </si>
  <si>
    <t>Аккумуляторная батарея PS424</t>
  </si>
  <si>
    <t>PW1</t>
  </si>
  <si>
    <t>Обогревательный элемент PW1</t>
  </si>
  <si>
    <t>TW1</t>
  </si>
  <si>
    <t>Термостат для обогревательного элемента TW1</t>
  </si>
  <si>
    <t>Лампа светодиодная многофункциональная WLT</t>
  </si>
  <si>
    <t>Индуктивный датчик RBA1</t>
  </si>
  <si>
    <t>Оцинкованная зубчатая рейка, модуль M6 ROA81</t>
  </si>
  <si>
    <t>12-ти зубчатый венец M6 RUA12</t>
  </si>
  <si>
    <t>Блоки управления</t>
  </si>
  <si>
    <t>Блок управления MC824H</t>
  </si>
  <si>
    <t>Приемник OX2</t>
  </si>
  <si>
    <t>Приемник с передатчиком OX2T</t>
  </si>
  <si>
    <t>OX4T</t>
  </si>
  <si>
    <t>Приемник с передатчиком OX4T</t>
  </si>
  <si>
    <t>Привод для откатных ворот RB1000</t>
  </si>
  <si>
    <t>Привод для откатных ворот RUN1200HS</t>
  </si>
  <si>
    <t>Привод для откатных ворот RUN1500</t>
  </si>
  <si>
    <t>Привод для откатных ворот RUN1800</t>
  </si>
  <si>
    <t>Привод для откатных ворот RUN2500</t>
  </si>
  <si>
    <t>Привод для откатных ворот RUN2500I/A</t>
  </si>
  <si>
    <t>Тумба шлагбаума LBAR</t>
  </si>
  <si>
    <t>M3BAR</t>
  </si>
  <si>
    <t>Тумба шлагбаума M3BAR</t>
  </si>
  <si>
    <t>M5BAR</t>
  </si>
  <si>
    <t>Тумба шлагбаума M5BAR</t>
  </si>
  <si>
    <t>M7BAR</t>
  </si>
  <si>
    <t>Тумба шлагбаума M7BAR</t>
  </si>
  <si>
    <t>VOLO</t>
  </si>
  <si>
    <t>Блок управления</t>
  </si>
  <si>
    <t>RO1000</t>
  </si>
  <si>
    <t>PRHO07</t>
  </si>
  <si>
    <t>PMCTSD10.4630</t>
  </si>
  <si>
    <t>SPAMG233A00</t>
  </si>
  <si>
    <t>CA0208A01</t>
  </si>
  <si>
    <t>SPLSM00100</t>
  </si>
  <si>
    <t>SPCG008700</t>
  </si>
  <si>
    <t>SPGAP09000</t>
  </si>
  <si>
    <t>12U450B.0727</t>
  </si>
  <si>
    <t>PD0792A0000</t>
  </si>
  <si>
    <t>PD0467B0000</t>
  </si>
  <si>
    <t>PD1279A0000</t>
  </si>
  <si>
    <t>PD1284A0000</t>
  </si>
  <si>
    <t>PRRU01</t>
  </si>
  <si>
    <t>PMCTSD1A.4630</t>
  </si>
  <si>
    <t>PPD0910R05.4540</t>
  </si>
  <si>
    <t>PD0647A0000</t>
  </si>
  <si>
    <t>PD0526A0000</t>
  </si>
  <si>
    <t>PPD0951R05.4540</t>
  </si>
  <si>
    <t>PD1283A0000</t>
  </si>
  <si>
    <t>SPAMG209A00A</t>
  </si>
  <si>
    <t>SPCG013800</t>
  </si>
  <si>
    <t>SPCG013800A</t>
  </si>
  <si>
    <t>SPCG015700</t>
  </si>
  <si>
    <t>SPMTG06400</t>
  </si>
  <si>
    <t>SPTOO002</t>
  </si>
  <si>
    <t>CA0184A00</t>
  </si>
  <si>
    <t>PMD1999.4610</t>
  </si>
  <si>
    <t>PMD2365.4610</t>
  </si>
  <si>
    <t>PMD1501R04.4610</t>
  </si>
  <si>
    <t>PMDSC3R01.4610</t>
  </si>
  <si>
    <t>88.051</t>
  </si>
  <si>
    <t>PMD1863.4610</t>
  </si>
  <si>
    <t>PMD1728.4610</t>
  </si>
  <si>
    <t>M3BARKIT</t>
  </si>
  <si>
    <t>M5BAR4KIT</t>
  </si>
  <si>
    <t>M5BAR5KIT</t>
  </si>
  <si>
    <t>M7BAR6KIT</t>
  </si>
  <si>
    <t>M7BAR7KIT</t>
  </si>
  <si>
    <t>КОМПЛЕКТЫ</t>
  </si>
  <si>
    <t>КОМПЛЕКТ</t>
  </si>
  <si>
    <t>Рекомендуемые дополнительные аксессуары →</t>
  </si>
  <si>
    <t>XBA13-10RU</t>
  </si>
  <si>
    <t>XBA13-12RU</t>
  </si>
  <si>
    <t>L9BAR7KIT</t>
  </si>
  <si>
    <t>L9BAR8KIT</t>
  </si>
  <si>
    <t>L9BAR9KIT</t>
  </si>
  <si>
    <t>WIDEM5KIT</t>
  </si>
  <si>
    <t>Рейка шлагбаумная 45x58x5200мм XBA19-5RU</t>
  </si>
  <si>
    <t>XBA19-5RU</t>
  </si>
  <si>
    <t>до 1`000кг, 
Инт. 50 циклов/час,
Скорость 0,28м/сек</t>
  </si>
  <si>
    <t>до 2`500кг, 
Инт.  56 циклов/час
Скорость 0,26м/сек</t>
  </si>
  <si>
    <t>до 800кг или до 3,0м. САМЫЙ МОЩНЫЙ
инт. 50%, режим калитки, ЛУЧШИЙ ПОКАЗАТЕЛЬ ТЯГОВОГО УСИЛИЯ НА РЫНКЕ 3200Н*</t>
  </si>
  <si>
    <t>до 1`000кг или до 5,0м. САМЫЙ МОЩНЫЙ
инт. 50%, режим калитки, ЛУЧШИЙ ПОКАЗАТЕЛЬ ТЯГОВОГО УСИЛИЯ НА РЫНКЕ 3200Н*</t>
  </si>
  <si>
    <t>до 800кг или до 3,0м. 
инт. 100%, режим калитки</t>
  </si>
  <si>
    <t>до 180кг или до 1,8м. 
инт. 50%, режим калитки</t>
  </si>
  <si>
    <t>до 800кг или до 3,0м.
инт. 50%, режим калитки</t>
  </si>
  <si>
    <t>до 600кг или до 3,5м
инт. 80 циклов/час, режим калитки</t>
  </si>
  <si>
    <t>Для сбаланс. ворот 
площадью до 15м²
Инт. 30%</t>
  </si>
  <si>
    <t>PS524</t>
  </si>
  <si>
    <t>Розн. Цена за шт.</t>
  </si>
  <si>
    <t>Розн. Цена за комплекты</t>
  </si>
  <si>
    <t>Офис в Екатеринбурге</t>
  </si>
  <si>
    <t>Свердловская область, г. Екатеринбург, ул. Монтажников, д. 26А, оф. 111</t>
  </si>
  <si>
    <t>тел. +7 (912) 280.18.38</t>
  </si>
  <si>
    <t>Для проезда до до 4 метров, 
Скорость от 3,5 с.
Инт. До 100 циклов/час</t>
  </si>
  <si>
    <t>Для проезда до 4 метров, 
Скорость 3-6 сек.
Инт. 300 циклов/час</t>
  </si>
  <si>
    <t>Цифровой переключатель FLOR EDSW</t>
  </si>
  <si>
    <t>Привод для откатных ворот RB250HS</t>
  </si>
  <si>
    <t>Прайс-лист на запчасти</t>
  </si>
  <si>
    <t>Для проезда до 6,0 метров, 
Скорость 6-10 сек.
Инт. 200 циклов/час</t>
  </si>
  <si>
    <t>Для проезда до 7,0 метров, 
Скорость 6-10 сек.
Инт. 200 циклов/час</t>
  </si>
  <si>
    <t>Для проезда до 5 метров, 
Скорость 6-10 сек.
Инт. 200 циклов/час</t>
  </si>
  <si>
    <t>Привод для распашных ворот ME3024</t>
  </si>
  <si>
    <t>Упоры механические крайних положений WINGO/TOONA PLA13</t>
  </si>
  <si>
    <t>Фотоэлементы  (без батареек) FT210</t>
  </si>
  <si>
    <t>Фотоэлементы (без батареек) FT210B</t>
  </si>
  <si>
    <t>LP21</t>
  </si>
  <si>
    <t>Индукционный датчик, 1-канальный LP21</t>
  </si>
  <si>
    <t>LP22</t>
  </si>
  <si>
    <t>Индукционный датчик, 2-канальный LP22</t>
  </si>
  <si>
    <t xml:space="preserve">Комплект шлагбаума M3BARKIT. Состав комплекта:  Тумба M3BAR - 1 шт; рейка шлагбаумная XBA15-3RU (69х92х3200 мм) - 1 шт; наклейки светоотражающие  NK1 - 1 шт; демпфер XBA13 - 1шт; интегрируемая сигнальная лампа XBA7 - 1 шт; </t>
  </si>
  <si>
    <t xml:space="preserve">Комплект шлагбаума M5BAR4KIT. Состав комплекта:  Тумба M5BAR - 1 шт; рейка шлагбаумная XBA14-4RU (69х92х4200 мм) - 1 шт; наклейки светоотражающие  NK1 - 1 шт; демпфер XBA13 - 1шт; интегрируемая сигнальная лампа XBA7 - 1 шт; </t>
  </si>
  <si>
    <t xml:space="preserve">Комплект шлагбаума M5BAR5KIT. Состав комплекта:  Тумба M5BAR - 1 шт; рейка шлагбаумная XBA5-5RU (69х92х5200 мм) - 1 шт; наклейки светоотражающие  NK1 - 1 шт; демпфер XBA13-10RU - 1шт; интегрируемая сигнальная лампа XBA7 - 1 шт; </t>
  </si>
  <si>
    <t xml:space="preserve">Комплект шлагбаума M7BAR7KIT. Состав комплекта:  Тумба M7BAR - 1 шт; рейка шлагбаумная XBA15-3RU (69х92х3200 мм) - 1 шт;  рейка шлагбаумная XBA14-4RU (69х92х4200 мм) - 1 шт; соединитель для стрел  XBA9 - 1 шт; наклейки светоотражающие  NK1 - 2 шт; демпфер XBA13 - 2шт; интегрируемая сигнальная лампа XBA7 - 1 шт; </t>
  </si>
  <si>
    <t>XBA15-3RU</t>
  </si>
  <si>
    <t>Рейка шлагбаумная 69x92x3200мм XBA15-3RU</t>
  </si>
  <si>
    <t>XBA14-4RU</t>
  </si>
  <si>
    <t>XBA5-5RU</t>
  </si>
  <si>
    <t>Рейка шлагбаумная 69x92x5200мм XBA5-5RU</t>
  </si>
  <si>
    <t>XBA19-4RU</t>
  </si>
  <si>
    <t>Рейка шлагбаумная 45x58x4200мм XBA19-4RU</t>
  </si>
  <si>
    <t>Анкерная пластина с крепежом для WIDES/WIDEM/SBAR SIA1</t>
  </si>
  <si>
    <t>Анкерная пластина с крепежом для WIDEL SIA2</t>
  </si>
  <si>
    <t>Наклейки светоотражающие (комплект) NK1</t>
  </si>
  <si>
    <t>OX2KIT10</t>
  </si>
  <si>
    <t xml:space="preserve">Комплект OX2KIT10. Состав комплекта: Приемник OX2 - 10 шт; </t>
  </si>
  <si>
    <t>до 500кг или до 3,5 м
инт. 50%, режим калитки
инт. 50%</t>
  </si>
  <si>
    <t>до 400кг или до 2 м</t>
  </si>
  <si>
    <t>до 400кг или до 2 м
инт. 50%, режим калитки
инт. 50%</t>
  </si>
  <si>
    <t>Демпфер XBA13-10RU</t>
  </si>
  <si>
    <t>Демпфер XBA13-12RU</t>
  </si>
  <si>
    <t>Артикулы для заказа</t>
  </si>
  <si>
    <t>ПРИВОДЫ ДЛЯ ОТКАТНЫХ ВОРОТ</t>
  </si>
  <si>
    <t>ПРИВОДЫ ДЛЯ РАСПАШНЫХ ВОРОТ</t>
  </si>
  <si>
    <t>Комплекты высокоскоростных приводов</t>
  </si>
  <si>
    <t>ELAC</t>
  </si>
  <si>
    <t>ELDC</t>
  </si>
  <si>
    <t>Лампа сигнальная с антенной, 230В ELAC</t>
  </si>
  <si>
    <t>Плата для подключения аккумуляторной батареи PS524</t>
  </si>
  <si>
    <t>AIR 1RW</t>
  </si>
  <si>
    <t>DMAM</t>
  </si>
  <si>
    <t>DMBD</t>
  </si>
  <si>
    <t>DMBM</t>
  </si>
  <si>
    <t>DMBPD</t>
  </si>
  <si>
    <t>DMDCM</t>
  </si>
  <si>
    <t>DMKNX</t>
  </si>
  <si>
    <t>DMLPS2415</t>
  </si>
  <si>
    <t>DMLPS2430</t>
  </si>
  <si>
    <t>NEMOVIBE</t>
  </si>
  <si>
    <t>TT3</t>
  </si>
  <si>
    <t>TT4</t>
  </si>
  <si>
    <t>TT5</t>
  </si>
  <si>
    <t>TTDMS</t>
  </si>
  <si>
    <t>TTX4</t>
  </si>
  <si>
    <t>VOLO S-RADIO</t>
  </si>
  <si>
    <t>Для сбаланс. ворот 
площадью 10м²-25м²
Инт. 50%
Скоростной</t>
  </si>
  <si>
    <t>Для сбаланс. ворот 
площадью 15м²-35м²
Инт. 50%
Мощный</t>
  </si>
  <si>
    <t>EPMOR</t>
  </si>
  <si>
    <t>Фотоэлементы с зеркально-линзовым объективом</t>
  </si>
  <si>
    <t>пара</t>
  </si>
  <si>
    <t>MC800</t>
  </si>
  <si>
    <t>Блок управления MC800</t>
  </si>
  <si>
    <t>MC200</t>
  </si>
  <si>
    <t>Блок управления MC424L, встроенный радиоприемник на 100 пультов, SM-разъем</t>
  </si>
  <si>
    <t>ELMM</t>
  </si>
  <si>
    <t>Светодиодная лампа для оптических датчиков фотоэлементов EPMOR ELMM</t>
  </si>
  <si>
    <t>Переключатели</t>
  </si>
  <si>
    <t>Аккумуляторные батареи</t>
  </si>
  <si>
    <t>Фотоэлементы</t>
  </si>
  <si>
    <t>Универсальные аксессуары</t>
  </si>
  <si>
    <t>Аксессуары для распашных приводов</t>
  </si>
  <si>
    <t>Аксессуары для откатных приводов</t>
  </si>
  <si>
    <t>DPRO924</t>
  </si>
  <si>
    <t>Блок управления DPRO924</t>
  </si>
  <si>
    <t>OXIBD</t>
  </si>
  <si>
    <t>OXIBDKIT10</t>
  </si>
  <si>
    <t>Приемник OXIBD с обратной связью</t>
  </si>
  <si>
    <t xml:space="preserve">Комплект OXIBDKIT10. Состав комплекта: Приемник OXIBD - 10 шт; </t>
  </si>
  <si>
    <t>PLA16</t>
  </si>
  <si>
    <t>RD400</t>
  </si>
  <si>
    <t>регулируемый кронштейн PLA16</t>
  </si>
  <si>
    <t>TUB4000</t>
  </si>
  <si>
    <t>Привод для откатных ворот TUB 4000</t>
  </si>
  <si>
    <t>TTN3724HS</t>
  </si>
  <si>
    <t>Привод для распашных ворот TTN3724HS</t>
  </si>
  <si>
    <t xml:space="preserve">до 4000 кг, 
Инт.  До 42 циклов/час,
Скорость 0,16 м/с </t>
  </si>
  <si>
    <t>M3BARBDKIT1</t>
  </si>
  <si>
    <t>M5BAR4BDKIT1</t>
  </si>
  <si>
    <t>M5BAR5BDKIT1</t>
  </si>
  <si>
    <t>M7BAR6BDKIT1</t>
  </si>
  <si>
    <t>M7BAR7BDKIT1</t>
  </si>
  <si>
    <t>L9BAR7BDKIT1</t>
  </si>
  <si>
    <t>L9BAR8BDKIT1</t>
  </si>
  <si>
    <t>L9BAR9BDKIT1</t>
  </si>
  <si>
    <t>Привод для откатных ворот RD400</t>
  </si>
  <si>
    <t>MC424L</t>
  </si>
  <si>
    <t>WL1024C</t>
  </si>
  <si>
    <t xml:space="preserve"> WL1024</t>
  </si>
  <si>
    <t>Привод для распашных ворот WL1024</t>
  </si>
  <si>
    <t>PS324</t>
  </si>
  <si>
    <t>Аккумуляторная батарея PS324</t>
  </si>
  <si>
    <t>Рейка шлагбаумная 69x92x4200мм XBA14-4RU</t>
  </si>
  <si>
    <t>IBT4N</t>
  </si>
  <si>
    <t>Привод RD400</t>
  </si>
  <si>
    <t>до 250кг или до 2,4м. 
инт. 50%, режим калитки</t>
  </si>
  <si>
    <t>OXILR</t>
  </si>
  <si>
    <t>Приемник OXILR с двухсторонней связью</t>
  </si>
  <si>
    <t>ONELRKIT</t>
  </si>
  <si>
    <t>sale.ru@niceforyou.com</t>
  </si>
  <si>
    <t>spb.ru@niceforyou.com</t>
  </si>
  <si>
    <t>krasnodar.ru@niceforyou.com</t>
  </si>
  <si>
    <t>kazan.ru@niceforyou.com</t>
  </si>
  <si>
    <t>ekb.ru@niceforyou.com</t>
  </si>
  <si>
    <t>WINGO4024BDKCE</t>
  </si>
  <si>
    <t>WINGO5024BDKCE</t>
  </si>
  <si>
    <t>WINGO5BDKCE</t>
  </si>
  <si>
    <t>TOONA4024BDKCE</t>
  </si>
  <si>
    <t>WALKY1024BDKCE</t>
  </si>
  <si>
    <t>WALKY2024BDKCE</t>
  </si>
  <si>
    <t>HOPPBDKCE</t>
  </si>
  <si>
    <t>WIDES4KIT2</t>
  </si>
  <si>
    <t>WIDEM4KIT2</t>
  </si>
  <si>
    <t>WIDEM5KIT2</t>
  </si>
  <si>
    <t>WIDEL6KIT2</t>
  </si>
  <si>
    <t>WIDEL7KIT2</t>
  </si>
  <si>
    <t>OXILRKIT10</t>
  </si>
  <si>
    <t>SLH400BDKCE</t>
  </si>
  <si>
    <t xml:space="preserve">Комплект OXILRKIT10. Состав комплекта: Приемник OXILR - 10 шт; </t>
  </si>
  <si>
    <t>ON3ELRKIT10</t>
  </si>
  <si>
    <t>Комплект ON3ELRKIT10. Состав комплекта: Пульт ON3ELR - 10 шт.</t>
  </si>
  <si>
    <t>Тумба шлагбаума со встроенным радиоприемником WIDES</t>
  </si>
  <si>
    <t>Лампа сигнальная с антенной 12В/24В ELDC</t>
  </si>
  <si>
    <t>SLIGHT</t>
  </si>
  <si>
    <t>Радиоприемник</t>
  </si>
  <si>
    <t>L9BAR</t>
  </si>
  <si>
    <t>503.04000</t>
  </si>
  <si>
    <t>503.04001</t>
  </si>
  <si>
    <t>503.24000</t>
  </si>
  <si>
    <t>503.24115</t>
  </si>
  <si>
    <t>503.24315</t>
  </si>
  <si>
    <t>503.24615</t>
  </si>
  <si>
    <t>503.26200</t>
  </si>
  <si>
    <t>513.24000</t>
  </si>
  <si>
    <t>515.01020</t>
  </si>
  <si>
    <t>515.06000</t>
  </si>
  <si>
    <t>515.07000</t>
  </si>
  <si>
    <t>515.16300</t>
  </si>
  <si>
    <t>515.17100</t>
  </si>
  <si>
    <t>515.17300</t>
  </si>
  <si>
    <t>515.17800</t>
  </si>
  <si>
    <t>515.17801</t>
  </si>
  <si>
    <t>515.17802</t>
  </si>
  <si>
    <t>515.25002</t>
  </si>
  <si>
    <t>515.26200</t>
  </si>
  <si>
    <t>515.27300</t>
  </si>
  <si>
    <t>515.28000</t>
  </si>
  <si>
    <t>515.28500</t>
  </si>
  <si>
    <t>516.01020</t>
  </si>
  <si>
    <t>516.01021</t>
  </si>
  <si>
    <t>516.07000</t>
  </si>
  <si>
    <t>516.07015</t>
  </si>
  <si>
    <t>516.17300</t>
  </si>
  <si>
    <t>516.17800</t>
  </si>
  <si>
    <t>516.17802</t>
  </si>
  <si>
    <t>517.21020</t>
  </si>
  <si>
    <t>517.21080</t>
  </si>
  <si>
    <t>517.21331</t>
  </si>
  <si>
    <t>517.21332</t>
  </si>
  <si>
    <t>517.21333</t>
  </si>
  <si>
    <t>517.21591</t>
  </si>
  <si>
    <t>517.21592</t>
  </si>
  <si>
    <t>523.00000</t>
  </si>
  <si>
    <t>523.10012</t>
  </si>
  <si>
    <t>523.10014</t>
  </si>
  <si>
    <t>523.40001</t>
  </si>
  <si>
    <t>523.40002</t>
  </si>
  <si>
    <t>525.10012/AX</t>
  </si>
  <si>
    <t>525.10019</t>
  </si>
  <si>
    <t>525.10019/20</t>
  </si>
  <si>
    <t>525.10019/80</t>
  </si>
  <si>
    <t>525.10021</t>
  </si>
  <si>
    <t>525.10025/170</t>
  </si>
  <si>
    <t>525.10025/350</t>
  </si>
  <si>
    <t>525.10032</t>
  </si>
  <si>
    <t>525.10044</t>
  </si>
  <si>
    <t>525.10050</t>
  </si>
  <si>
    <t>525.10052</t>
  </si>
  <si>
    <t>525.10057</t>
  </si>
  <si>
    <t>525.10060</t>
  </si>
  <si>
    <t>525.10061</t>
  </si>
  <si>
    <t>525.10070</t>
  </si>
  <si>
    <t>525.10071</t>
  </si>
  <si>
    <t>525.10072</t>
  </si>
  <si>
    <t>525.10075</t>
  </si>
  <si>
    <t>525.10089</t>
  </si>
  <si>
    <t>525.10091</t>
  </si>
  <si>
    <t>525.20097</t>
  </si>
  <si>
    <t>525.40003</t>
  </si>
  <si>
    <t>525.40004</t>
  </si>
  <si>
    <t>526.10001</t>
  </si>
  <si>
    <t>526.10002</t>
  </si>
  <si>
    <t>526.10003</t>
  </si>
  <si>
    <t>526.10029</t>
  </si>
  <si>
    <t>533.10010</t>
  </si>
  <si>
    <t>535.10010</t>
  </si>
  <si>
    <t>535.10012</t>
  </si>
  <si>
    <t>535.10022</t>
  </si>
  <si>
    <t>535.10043</t>
  </si>
  <si>
    <t>535.10092</t>
  </si>
  <si>
    <t>537.10001</t>
  </si>
  <si>
    <t>575.11055</t>
  </si>
  <si>
    <t>575.11057</t>
  </si>
  <si>
    <t>575.11058</t>
  </si>
  <si>
    <t>575.11059</t>
  </si>
  <si>
    <t>575.11060</t>
  </si>
  <si>
    <t>575.11070</t>
  </si>
  <si>
    <t>575.12040</t>
  </si>
  <si>
    <t>575.12050</t>
  </si>
  <si>
    <t>575.12150</t>
  </si>
  <si>
    <t>575.12178</t>
  </si>
  <si>
    <t>575.24800</t>
  </si>
  <si>
    <t>575.24801</t>
  </si>
  <si>
    <t>576.10150</t>
  </si>
  <si>
    <t>576.10180</t>
  </si>
  <si>
    <t>578.18047</t>
  </si>
  <si>
    <t>578.18048</t>
  </si>
  <si>
    <t>комп.</t>
  </si>
  <si>
    <t>CN-CB75010350KIT50</t>
  </si>
  <si>
    <t>Круглая скоба, потолочное крепление. Комплект из 50 шт.</t>
  </si>
  <si>
    <t>CN-CR75010830KIT200</t>
  </si>
  <si>
    <t>Бегунок с вращающейся серьгой. Комплект из 200 шт.</t>
  </si>
  <si>
    <t>CN-CT75010150KIT20</t>
  </si>
  <si>
    <t>Стоп ведущей каретки. Комплект из 20 шт</t>
  </si>
  <si>
    <t>CN-CT75010351</t>
  </si>
  <si>
    <t>Соединительная пластина, шт.</t>
  </si>
  <si>
    <t>CN-DU75010341KIT10</t>
  </si>
  <si>
    <t>Крючок на заглушку. Комплект из 10 шт.</t>
  </si>
  <si>
    <t>CN-MC75010590</t>
  </si>
  <si>
    <t>Ведущая каретка для прямого и гнутого карниза, шт</t>
  </si>
  <si>
    <t>CN-TB75010020KIT100</t>
  </si>
  <si>
    <t>Зубчатый высокопрочный ремень, длина 1 метр, ширина 12 мм. Бухта 100 метров.</t>
  </si>
  <si>
    <t>E ACTION MI 1020 AC</t>
  </si>
  <si>
    <t>E ACTION MI 332 AC</t>
  </si>
  <si>
    <t>E ACTION MI 632 AC</t>
  </si>
  <si>
    <t>E ACTION SI 1012 AC</t>
  </si>
  <si>
    <t>E ACTION SI 332 AC</t>
  </si>
  <si>
    <t>E ACTION SI 620 AC</t>
  </si>
  <si>
    <t>E FIT MHT 3017</t>
  </si>
  <si>
    <t>E FIT MHT 4012</t>
  </si>
  <si>
    <t>E L 10012</t>
  </si>
  <si>
    <t>E L 12012</t>
  </si>
  <si>
    <t>E L 5517</t>
  </si>
  <si>
    <t>E L 6517</t>
  </si>
  <si>
    <t>E L 7517</t>
  </si>
  <si>
    <t>E L 8012</t>
  </si>
  <si>
    <t>E LH 10012</t>
  </si>
  <si>
    <t>E LH 12012</t>
  </si>
  <si>
    <t>E LH 5517</t>
  </si>
  <si>
    <t>E LH 6517</t>
  </si>
  <si>
    <t>E LH 7517</t>
  </si>
  <si>
    <t>E LH 8012</t>
  </si>
  <si>
    <t>E M 1026</t>
  </si>
  <si>
    <t>E M 1517</t>
  </si>
  <si>
    <t>E M 3017</t>
  </si>
  <si>
    <t>E M 4012</t>
  </si>
  <si>
    <t>E M 5012</t>
  </si>
  <si>
    <t>E MAT ST 1011</t>
  </si>
  <si>
    <t>E MAT ST 324</t>
  </si>
  <si>
    <t>E MAT ST 524</t>
  </si>
  <si>
    <t>E MH 3017</t>
  </si>
  <si>
    <t>E MH 4012</t>
  </si>
  <si>
    <t>E MH 5012</t>
  </si>
  <si>
    <t>E PLUS LH 10012</t>
  </si>
  <si>
    <t>E PLUS LH 12012</t>
  </si>
  <si>
    <t>E PLUS LH 6517</t>
  </si>
  <si>
    <t>E PLUS LH 7517</t>
  </si>
  <si>
    <t>E PLUS LH 8012</t>
  </si>
  <si>
    <t>E S 1011</t>
  </si>
  <si>
    <t>E S 1311</t>
  </si>
  <si>
    <t>E S 324</t>
  </si>
  <si>
    <t>E S 524</t>
  </si>
  <si>
    <t>E STAR LT 10012</t>
  </si>
  <si>
    <t>E STAR LT 12012</t>
  </si>
  <si>
    <t>E STAR LT 5517</t>
  </si>
  <si>
    <t>E STAR LT 7517</t>
  </si>
  <si>
    <t>E STAR MT 1026</t>
  </si>
  <si>
    <t>E STAR MT 3017</t>
  </si>
  <si>
    <t>E STAR MT 4012</t>
  </si>
  <si>
    <t>E STAR MT 426</t>
  </si>
  <si>
    <t>E STAR MT 5012</t>
  </si>
  <si>
    <t>E STAR ST 1011</t>
  </si>
  <si>
    <t>E STAR ST 324</t>
  </si>
  <si>
    <t>E STAR ST 524</t>
  </si>
  <si>
    <t>TT2Z</t>
  </si>
  <si>
    <t>TTPROBD</t>
  </si>
  <si>
    <t>PMD0541R02.4610</t>
  </si>
  <si>
    <t>PMD1532R02.4610</t>
  </si>
  <si>
    <t>F1AR.2201</t>
  </si>
  <si>
    <t>CA5.5320</t>
  </si>
  <si>
    <t>PMD1533R02.4610</t>
  </si>
  <si>
    <t>PRSPIN03B</t>
  </si>
  <si>
    <t>RMHGD1003</t>
  </si>
  <si>
    <t>KRSPIN05</t>
  </si>
  <si>
    <t>39.012</t>
  </si>
  <si>
    <t>MPSC.2601</t>
  </si>
  <si>
    <t>F1,6AR.2201</t>
  </si>
  <si>
    <t>FER-001.1015</t>
  </si>
  <si>
    <t>CT200.5320</t>
  </si>
  <si>
    <t>DPONTE-B.2830</t>
  </si>
  <si>
    <t>SPSNA20R10</t>
  </si>
  <si>
    <t>TRA-S6.1025</t>
  </si>
  <si>
    <t>PPD0171R05.4540</t>
  </si>
  <si>
    <t>BPA0331A.4565</t>
  </si>
  <si>
    <t>BMESCR01.4567</t>
  </si>
  <si>
    <t>BMESDR01.4567</t>
  </si>
  <si>
    <t>F2AR.2201</t>
  </si>
  <si>
    <t>PMD0152C.4610</t>
  </si>
  <si>
    <t>MP004.2601</t>
  </si>
  <si>
    <t>MP005.2601</t>
  </si>
  <si>
    <t>PMCMMR01.8003</t>
  </si>
  <si>
    <t>BMG1275R07.45673</t>
  </si>
  <si>
    <t>PPD1279.45401</t>
  </si>
  <si>
    <t>PPD1564R02.4540</t>
  </si>
  <si>
    <t>CA48.5320</t>
  </si>
  <si>
    <t>CA1390.5320</t>
  </si>
  <si>
    <t>CA1391R01.5320</t>
  </si>
  <si>
    <t>CA26A.5320</t>
  </si>
  <si>
    <t>BMGSUAR07.45673</t>
  </si>
  <si>
    <t>CMSU.5320</t>
  </si>
  <si>
    <t>PRSU03A</t>
  </si>
  <si>
    <t>CA33.5320</t>
  </si>
  <si>
    <t>PPD0604R02.4540</t>
  </si>
  <si>
    <t>R12C.5120</t>
  </si>
  <si>
    <t>PMCPM.4630</t>
  </si>
  <si>
    <t>SPGAP10600</t>
  </si>
  <si>
    <t>PPD0951B.4540</t>
  </si>
  <si>
    <t>CA1988.5320</t>
  </si>
  <si>
    <t>PR10CHS</t>
  </si>
  <si>
    <t>SPRBA3R10</t>
  </si>
  <si>
    <t>BMG0907R07.45673</t>
  </si>
  <si>
    <t>PMD1192R02.4610</t>
  </si>
  <si>
    <t>DAC7808.4525</t>
  </si>
  <si>
    <t>PRRB03D</t>
  </si>
  <si>
    <t>SPGM055500A</t>
  </si>
  <si>
    <t>PRRB02C</t>
  </si>
  <si>
    <t>PRRB03C</t>
  </si>
  <si>
    <t>SPMTG10100</t>
  </si>
  <si>
    <t>CA45.5320</t>
  </si>
  <si>
    <t>SPRBA4R10</t>
  </si>
  <si>
    <t>MICROI.1617</t>
  </si>
  <si>
    <t>CT200A.5320</t>
  </si>
  <si>
    <t>CFCS2R01.5320</t>
  </si>
  <si>
    <t>ROA15</t>
  </si>
  <si>
    <t>BMGTHAR07.45673</t>
  </si>
  <si>
    <t>PMD1861.4610</t>
  </si>
  <si>
    <t>GOR-L1.5501</t>
  </si>
  <si>
    <t>GOR-M1.5501</t>
  </si>
  <si>
    <t>THA15</t>
  </si>
  <si>
    <t>PMD1625.4610</t>
  </si>
  <si>
    <t>TRA105.1030</t>
  </si>
  <si>
    <t>THA062</t>
  </si>
  <si>
    <t>BMG1247R07.45673</t>
  </si>
  <si>
    <t>BMG1250R07.45673</t>
  </si>
  <si>
    <t>BMG1251R07.45673</t>
  </si>
  <si>
    <t>CA1998.5320</t>
  </si>
  <si>
    <t>PMCPM2.4630</t>
  </si>
  <si>
    <t>SPMTG05800</t>
  </si>
  <si>
    <t>PD0681A0000</t>
  </si>
  <si>
    <t>F6,3AR.2201</t>
  </si>
  <si>
    <t>VEN-1567.26252</t>
  </si>
  <si>
    <t>DP006</t>
  </si>
  <si>
    <t>BMG1251A.4567</t>
  </si>
  <si>
    <t>PD0777A0002</t>
  </si>
  <si>
    <t>SPMTG05500</t>
  </si>
  <si>
    <t>SPMTG05600</t>
  </si>
  <si>
    <t>PD1353A0000</t>
  </si>
  <si>
    <t>BMG0911R07.45673</t>
  </si>
  <si>
    <t>PD1094A0000</t>
  </si>
  <si>
    <t>SPMTG09200</t>
  </si>
  <si>
    <t>PMD0774R02.4610</t>
  </si>
  <si>
    <t>PMD0775R02.4610</t>
  </si>
  <si>
    <t>PMD0941.4610</t>
  </si>
  <si>
    <t>CA41.5320</t>
  </si>
  <si>
    <t>CA40R01.5320</t>
  </si>
  <si>
    <t>MP0036.2601</t>
  </si>
  <si>
    <t>PMCBE10.4630</t>
  </si>
  <si>
    <t>PD0499A3000</t>
  </si>
  <si>
    <t>PD0595A0000</t>
  </si>
  <si>
    <t>GOR054</t>
  </si>
  <si>
    <t>PD0531A0000</t>
  </si>
  <si>
    <t>CA0230A00</t>
  </si>
  <si>
    <t>SPLSM01000</t>
  </si>
  <si>
    <t>SPREG01100</t>
  </si>
  <si>
    <t>SPSLH001</t>
  </si>
  <si>
    <t>BPMW2A.4540</t>
  </si>
  <si>
    <t>PMD1095R02.4610</t>
  </si>
  <si>
    <t>PRTO06C</t>
  </si>
  <si>
    <t>GOR-E1.5501</t>
  </si>
  <si>
    <t>7U400A.0727</t>
  </si>
  <si>
    <t>MBA05</t>
  </si>
  <si>
    <t>MBA05B</t>
  </si>
  <si>
    <t>PRMB03B</t>
  </si>
  <si>
    <t>PMD0477A.4610</t>
  </si>
  <si>
    <t>PMD0477.4610</t>
  </si>
  <si>
    <t>PMD1836R02.4610</t>
  </si>
  <si>
    <t>PMCS53.4630</t>
  </si>
  <si>
    <t>PRTO02D</t>
  </si>
  <si>
    <t>PRTO07</t>
  </si>
  <si>
    <t>PRTO04B</t>
  </si>
  <si>
    <t>PRTO06B</t>
  </si>
  <si>
    <t>PMD1650R01.4610</t>
  </si>
  <si>
    <t>PRTO02E</t>
  </si>
  <si>
    <t>PMD1655R04.4610</t>
  </si>
  <si>
    <t>PMD1633R01.4610</t>
  </si>
  <si>
    <t>PPD1593.4540</t>
  </si>
  <si>
    <t>PMD1640R03.4610</t>
  </si>
  <si>
    <t>PRTO06D</t>
  </si>
  <si>
    <t>PRTO02F</t>
  </si>
  <si>
    <t>SPMTG10000</t>
  </si>
  <si>
    <t>PRTO06E</t>
  </si>
  <si>
    <t>GOR15.5501</t>
  </si>
  <si>
    <t>PPD1710R01.4540</t>
  </si>
  <si>
    <t>PPD1709R02.4540</t>
  </si>
  <si>
    <t>BMG1697MHR07.45673</t>
  </si>
  <si>
    <t>BMG1695MHR07.45673</t>
  </si>
  <si>
    <t>BMG1698MHR07.45673</t>
  </si>
  <si>
    <t>SPCG013600</t>
  </si>
  <si>
    <t>SPWL1024001</t>
  </si>
  <si>
    <t>BMG1897R07.45673</t>
  </si>
  <si>
    <t>PMD1921.4610</t>
  </si>
  <si>
    <t>CT200B.5320</t>
  </si>
  <si>
    <t>CA1939.5320</t>
  </si>
  <si>
    <t>PD0561A0000</t>
  </si>
  <si>
    <t>CA2031.5320</t>
  </si>
  <si>
    <t>PRHK07</t>
  </si>
  <si>
    <t>PR71CHS</t>
  </si>
  <si>
    <t>MGDC00800</t>
  </si>
  <si>
    <t>PRHK06HS</t>
  </si>
  <si>
    <t>BMG0738.45672</t>
  </si>
  <si>
    <t>PPD0727R04.4540</t>
  </si>
  <si>
    <t>PMCBR2.4630</t>
  </si>
  <si>
    <t>CA1892.5320</t>
  </si>
  <si>
    <t>CA23.5320</t>
  </si>
  <si>
    <t>PRPP01</t>
  </si>
  <si>
    <t>BMGBR02.45672</t>
  </si>
  <si>
    <t>PMC66G.4630</t>
  </si>
  <si>
    <t>M12V.1850</t>
  </si>
  <si>
    <t>10U400A.0727</t>
  </si>
  <si>
    <t>PMD0755.46103</t>
  </si>
  <si>
    <t>PMDKI2.4610</t>
  </si>
  <si>
    <t>BMGBR02.4567</t>
  </si>
  <si>
    <t>PMDKI3.4610</t>
  </si>
  <si>
    <t>PPD2217R03.4540</t>
  </si>
  <si>
    <t>PMD2220R02.4610</t>
  </si>
  <si>
    <t>CA2035.5320</t>
  </si>
  <si>
    <t>PD0942A3000</t>
  </si>
  <si>
    <t>PD0947A0000</t>
  </si>
  <si>
    <t>PD0927A3001</t>
  </si>
  <si>
    <t>PD0921A0001</t>
  </si>
  <si>
    <t>PD0946A0000</t>
  </si>
  <si>
    <t>PD0929A3000</t>
  </si>
  <si>
    <t>PMD1607.4610</t>
  </si>
  <si>
    <t>PD0926B3000</t>
  </si>
  <si>
    <t>PD0926A3000</t>
  </si>
  <si>
    <t>PD1031A3000</t>
  </si>
  <si>
    <t>GOR-002.5501</t>
  </si>
  <si>
    <t>SPAMG323A00</t>
  </si>
  <si>
    <t>SPTTN01</t>
  </si>
  <si>
    <t>SPAMG276A00A</t>
  </si>
  <si>
    <t>SPAMG226B00</t>
  </si>
  <si>
    <t>SPTTN03</t>
  </si>
  <si>
    <t>GOR24.5501</t>
  </si>
  <si>
    <t>PMD1329R02.4610</t>
  </si>
  <si>
    <t>CA12A.5320</t>
  </si>
  <si>
    <t>R10A.5120</t>
  </si>
  <si>
    <t>PPD0788R01.4540</t>
  </si>
  <si>
    <t>PRXM06</t>
  </si>
  <si>
    <t>PRXM02</t>
  </si>
  <si>
    <t>PRXM03</t>
  </si>
  <si>
    <t>PRXM01</t>
  </si>
  <si>
    <t>PRXM04</t>
  </si>
  <si>
    <t>PRXM07</t>
  </si>
  <si>
    <t>PRXM08</t>
  </si>
  <si>
    <t>CA6A.5320</t>
  </si>
  <si>
    <t>BMG1936AR01.45672</t>
  </si>
  <si>
    <t>R08B.5120</t>
  </si>
  <si>
    <t>PMD1951R01.4610</t>
  </si>
  <si>
    <t>PRME03AR01</t>
  </si>
  <si>
    <t>PRME02R01</t>
  </si>
  <si>
    <t>PRME06R01</t>
  </si>
  <si>
    <t>PRME05R01</t>
  </si>
  <si>
    <t>CA4.5320</t>
  </si>
  <si>
    <t>PMD1950R01.4610</t>
  </si>
  <si>
    <t>PRME01R01</t>
  </si>
  <si>
    <t>PD0856A3002</t>
  </si>
  <si>
    <t>PD0793A3002</t>
  </si>
  <si>
    <t>PD0887A0000</t>
  </si>
  <si>
    <t>PD0868A0002</t>
  </si>
  <si>
    <t>PD1659A0001</t>
  </si>
  <si>
    <t>SPAMG208A01B</t>
  </si>
  <si>
    <t>SPMTG08000B</t>
  </si>
  <si>
    <t>PD0857A3003</t>
  </si>
  <si>
    <t>PMD1615.4610</t>
  </si>
  <si>
    <t>PPD1609.4540</t>
  </si>
  <si>
    <t>GSP04800</t>
  </si>
  <si>
    <t>PMD0004R07.4610</t>
  </si>
  <si>
    <t>PMCU15.4630</t>
  </si>
  <si>
    <t>GOR-014.5501</t>
  </si>
  <si>
    <t>BA3-A.4525</t>
  </si>
  <si>
    <t>CA29R02.5320</t>
  </si>
  <si>
    <t>PMD0566R02.4610</t>
  </si>
  <si>
    <t>PMD0857.46103</t>
  </si>
  <si>
    <t>PMD0861.4610</t>
  </si>
  <si>
    <t>PMD1057.4610</t>
  </si>
  <si>
    <t>PPD0971R02.4540</t>
  </si>
  <si>
    <t>PMD1242.4610</t>
  </si>
  <si>
    <t>R28.5120</t>
  </si>
  <si>
    <t>CA43R02.5320</t>
  </si>
  <si>
    <t>PRSI05A</t>
  </si>
  <si>
    <t>PD1286A0001</t>
  </si>
  <si>
    <t>PD1290A0000</t>
  </si>
  <si>
    <t>PD1291A0000</t>
  </si>
  <si>
    <t>PD1380A0001</t>
  </si>
  <si>
    <t>PD0575A0002</t>
  </si>
  <si>
    <t>CA0271A01</t>
  </si>
  <si>
    <t>PD0535A0001</t>
  </si>
  <si>
    <t>SPAMG247B00</t>
  </si>
  <si>
    <t>SPCAB02400</t>
  </si>
  <si>
    <t>SPAMG197D00A</t>
  </si>
  <si>
    <t>SPWIDE0001A</t>
  </si>
  <si>
    <t>SPLSM01800A</t>
  </si>
  <si>
    <t>SPWIDE0002</t>
  </si>
  <si>
    <t>SPAMG247A00</t>
  </si>
  <si>
    <t>SPCAB02200</t>
  </si>
  <si>
    <t>PMD2115R02.4610</t>
  </si>
  <si>
    <t>PD0791A0000</t>
  </si>
  <si>
    <t>CA2242R01.5320</t>
  </si>
  <si>
    <t>CA2240.5320</t>
  </si>
  <si>
    <t>CA2239.5320</t>
  </si>
  <si>
    <t>PMD2120R03.4610</t>
  </si>
  <si>
    <t>CM-NG</t>
  </si>
  <si>
    <t>GSK008</t>
  </si>
  <si>
    <t>SPAMG087A00A</t>
  </si>
  <si>
    <t>SPAMG118A00A</t>
  </si>
  <si>
    <t>SPAMG121A00</t>
  </si>
  <si>
    <t>SPBAR0001</t>
  </si>
  <si>
    <t>SPAMG165A00B</t>
  </si>
  <si>
    <t>PD1272A0000</t>
  </si>
  <si>
    <t>PD1276A0003</t>
  </si>
  <si>
    <t>PD1277A0000</t>
  </si>
  <si>
    <t>PMD1611.4610</t>
  </si>
  <si>
    <t>PPD1660R01.4540</t>
  </si>
  <si>
    <t>PD1386A0000</t>
  </si>
  <si>
    <t>SPAMG248A00</t>
  </si>
  <si>
    <t>SPMTG09500</t>
  </si>
  <si>
    <t>SPCAB02000</t>
  </si>
  <si>
    <t>SPAMG253A00</t>
  </si>
  <si>
    <t>SPWIDE0001</t>
  </si>
  <si>
    <t>SPLSM01700A</t>
  </si>
  <si>
    <t>SPAMG248A00B</t>
  </si>
  <si>
    <t>SPAMG119A00A</t>
  </si>
  <si>
    <t>PMD2249.4610</t>
  </si>
  <si>
    <t>PMCTSD14.4630</t>
  </si>
  <si>
    <t>SPAMG099A00</t>
  </si>
  <si>
    <t>PMD2153R03.4610</t>
  </si>
  <si>
    <t>DPRO500</t>
  </si>
  <si>
    <t>Блок управления DPRO500</t>
  </si>
  <si>
    <t>Для сбаланс. ворот 
площадью 10м²-15м²
Инт. 50%
Высокоскоростной</t>
  </si>
  <si>
    <t>SUMOKIT</t>
  </si>
  <si>
    <t>SUMOVKIT</t>
  </si>
  <si>
    <t>SUMOVVKIT</t>
  </si>
  <si>
    <t>SUMO</t>
  </si>
  <si>
    <t>SPTTN02</t>
  </si>
  <si>
    <t>E FIT M 1517 BD</t>
  </si>
  <si>
    <t>E FIT M 3017 BD</t>
  </si>
  <si>
    <t>E FIT M 4012 BD</t>
  </si>
  <si>
    <t>E FIT M 5012 BD</t>
  </si>
  <si>
    <t>KP101</t>
  </si>
  <si>
    <t>KP102</t>
  </si>
  <si>
    <t>KP103</t>
  </si>
  <si>
    <t>Корпус однокнопочной панели управления</t>
  </si>
  <si>
    <t>Корпус двухкнопочной панели управления</t>
  </si>
  <si>
    <t>Корпус трехкнопочной панели управления</t>
  </si>
  <si>
    <t>SB-7R</t>
  </si>
  <si>
    <t>SB-7G</t>
  </si>
  <si>
    <t>Кнопка красная "Стоп"</t>
  </si>
  <si>
    <t>Кнопка зеленая "Старт"</t>
  </si>
  <si>
    <t>525.40001</t>
  </si>
  <si>
    <t>513.15200</t>
  </si>
  <si>
    <t>513.24200</t>
  </si>
  <si>
    <t>XBACT6</t>
  </si>
  <si>
    <t>XBACT6KIT10</t>
  </si>
  <si>
    <t>GATE&amp;DOOR</t>
  </si>
  <si>
    <t>WINGO4KLT</t>
  </si>
  <si>
    <t>WINGO4BDKCE</t>
  </si>
  <si>
    <t>WINGO5KLT</t>
  </si>
  <si>
    <t>АКСЕССУАРЫ ПРИВОДОВ ДЛЯ РАСПАШНЫХ ВОРОТ</t>
  </si>
  <si>
    <t>АКСЕССУАРЫ ПРИВОДОВ ДЛЯ ОТКАТНЫХ ВОРОТ</t>
  </si>
  <si>
    <t>ШЛАГБАУМЫ</t>
  </si>
  <si>
    <t>АКСЕССУАРЫ ДЛЯ ШЛАГБАУМОВ</t>
  </si>
  <si>
    <t>АКСЕССУАРЫ ПРИВОДОВ ДЛЯ СЕКЦИОННЫХ ГАРАЖНЫХ ВОРОТ</t>
  </si>
  <si>
    <t>АКСЕССУАРЫ</t>
  </si>
  <si>
    <t>БЛОКИ УПРАВЛЕНИЯ</t>
  </si>
  <si>
    <t>РАДИОУПРАВЛЕНИЕ INTI</t>
  </si>
  <si>
    <t>РАДИОУПРАВЛЕНИЕ OPERA</t>
  </si>
  <si>
    <t>PROVIEW</t>
  </si>
  <si>
    <t>Блок программирования, управления и диагностики серия PRO PROVIEW</t>
  </si>
  <si>
    <t>СОЛНЦЕЗАЩИТА</t>
  </si>
  <si>
    <t>ВНУТРИВАЛЬНЫЕ ПРИВОДЫ</t>
  </si>
  <si>
    <t>Внутривальный привод E ACTION MI 1020 AC,  10 Нм, 20 об/мин, фазное управление, 100-240 В, размер M - 45мм</t>
  </si>
  <si>
    <t>Внутривальный привод E ACTION MI 332 AC, 3Нм, 32 об/мин, фазное управление, 100-240 В, размер M - 45мм</t>
  </si>
  <si>
    <t>Внутривальный привод E ACTION MI 632 AC, 6Нм, 32 об/мин, фазное управление, 100-240 В, размер M - 45мм</t>
  </si>
  <si>
    <t>Внутривальный привод E ACTION SI 332 AC, 3Нм, 32 об/мин, фазное управление, 100-240 В, размер S - 35мм</t>
  </si>
  <si>
    <t>Внутривальный привод E ACTION SI 620 AC, 6Нм, 20 об/мин, фазное управление, 100-240 В, размер S - 35мм</t>
  </si>
  <si>
    <t>Внутривальный привод E FIT M 1517 BD, 15Нм, 17 об/мин, радио BD, универсальный, размер M - 45мм</t>
  </si>
  <si>
    <t>Внутривальный привод E FIT M 4012 BD, 40Нм, 12 об/мин, радио BD, универсальный, размер M - 45мм</t>
  </si>
  <si>
    <t>Внутривальный привод E FIT M 5012 BD, 50Нм, 12 об/мин, радио BD, универсальный, размер M - 45мм</t>
  </si>
  <si>
    <t>E FIT MHT 5012</t>
  </si>
  <si>
    <t>Внутривальный привод E L 10012, 100 Нм, 12 об/мин, мех. Концевики, фазный, универсальный, размер L - 58мм</t>
  </si>
  <si>
    <t>Внутривальный привод E L 12012, 120 Нм, 12 об/мин, мех. Концевики, фазный, универсальный, размер L - 58мм</t>
  </si>
  <si>
    <t>Внутривальный привод E L 5517, 55 Нм, 17 об/мин, мех. Концевики, фазный, универсальный, размер L - 58мм</t>
  </si>
  <si>
    <t>Внутривальный привод E L 6517, 65 Нм, 17 об/мин, мех. Концевики, фазный, универсальный, размер L - 58мм</t>
  </si>
  <si>
    <t>Внутривальный привод E L 7517, 75 Нм, 17 об/мин, мех. Концевики, фазный, универсальный, размер L - 58мм</t>
  </si>
  <si>
    <t>Внутривальный привод E L 8012, 80 Нм, 12 об/мин, мех. Концевики, фазный, универсальный, размер L - 58мм</t>
  </si>
  <si>
    <t>Внутривальный привод E LH 10012, 100 Нм, 12 об/мин, АРУ, мех. Концевики, фазный, универсальный, размер L - 58мм</t>
  </si>
  <si>
    <t>Внутривальный привод E LH 12012, 120 Нм, 12 об/мин, АРУ, мех. Концевики, фазный, универсальный, размер L - 58мм</t>
  </si>
  <si>
    <t>Внутривальный привод E LH 5517, 55 Нм, 17 об/мин, АРУ, мех. Концевики, фазный, универсальный, размер L - 58мм</t>
  </si>
  <si>
    <t>Внутривальный привод E LH 6517, 65 Нм, 17 об/мин, АРУ, мех. Концевики, фазный, универсальный, размер L - 58мм</t>
  </si>
  <si>
    <t>Внутривальный привод E LH 7517, 75 Нм, 17 об/мин, АРУ, мех. Концевики, фазный, универсальный, размер L - 58мм</t>
  </si>
  <si>
    <t>Внутривальный привод E LH 8012, 80 Нм, 12 об/мин, АРУ, мех. Концевики, фазный, универсальный, размер L - 58мм</t>
  </si>
  <si>
    <t>Внутривальный привод E M 1026, 10 Нм, 26 об/мин, мех. Концевики, фазный, универсальный, размер M - 45мм</t>
  </si>
  <si>
    <t>Внутривальный привод E M 1517, 15 Нм, 17 об/мин, мех. Концевики, фазный, универсальный, размер M - 45мм</t>
  </si>
  <si>
    <t>Внутривальный привод E M 3017, 30 Нм, 17 об/мин, мех. Концевики, фазный, универсальный, размер M - 45мм</t>
  </si>
  <si>
    <t>Внутривальный привод E M 4012, 40 Нм, 12 об/мин, мех. Концевики, фазный, универсальный, размер M - 45мм</t>
  </si>
  <si>
    <t>Внутривальный привод E M 5012, 50 Нм, 12 об/мин, мех. Концевики, фазный, универсальный, размер M - 45мм</t>
  </si>
  <si>
    <t>Внутривальный привод E MAT ST 324 , 3Нм, 24 об/мин, радио+TTBUS, датчик препятствия, энкодер, для рулонок, размер S - 35мм</t>
  </si>
  <si>
    <t>Внутривальный привод E MAT ST 524 , 5Нм, 24 об/мин, радио+TTBUS, датчик препятствия, энкодер, для рулонок, размер S - 35мм</t>
  </si>
  <si>
    <t>Внутривальный привод E MH 3017, 30Нм, 17 об/мин, мех. Концевики, фазный, АРУ, универсальный, размер M - 45мм</t>
  </si>
  <si>
    <t>Внутривальный привод E MH 4012, 40Нм, 12 об/мин, мех. Концевики, фазный, АРУ, универсальный, размер M - 45мм</t>
  </si>
  <si>
    <t>Внутривальный привод E MH 5012, 50Нм, 12 об/мин, мех. Концевики, фазный, АРУ, универсальный, размер M - 45мм</t>
  </si>
  <si>
    <t>Внутривальный привод E PLUS LH 10012, 100Нм, 12 об/мин, радио+TTBUS, АРУ, мех. концевики, универсальный, размер L - 58мм</t>
  </si>
  <si>
    <t>Внутривальный привод E PLUS LH 12012, 120Нм, 12 об/мин, радио+TTBUS, АРУ, мех. концевики, универсальный, размер L - 58мм</t>
  </si>
  <si>
    <t>Внутривальный привод E PLUS LH 6517, 65Нм, 17 об/мин, радио+TTBUS, АРУ, мех. концевики, универсальный, размер L - 58мм</t>
  </si>
  <si>
    <t>Внутривальный привод E PLUS LH 7517, 75Нм, 17 об/мин, радио+TTBUS, АРУ, мех. концевики, универсальный, размер L - 58мм</t>
  </si>
  <si>
    <t>Внутривальный привод E PLUS LH 8012, 80Нм, 12 об/мин, радио+TTBUS, АРУ, мех. концевики, универсальный, размер L - 58мм</t>
  </si>
  <si>
    <t>Внутривальный привод E S 1011, 10Нм, 11 об/мин, мех. концевики, фазный, универсальный, размер S - 35мм</t>
  </si>
  <si>
    <t>Внутривальный привод E S 1311, 13Нм, 11 об/мин, мех. концевики, фазный, универсальный, размер S - 35мм</t>
  </si>
  <si>
    <t>Внутривальный привод E S 324, 3Нм, 24 об/мин, мех. концевики, фазный, универсальный, размер S - 35мм</t>
  </si>
  <si>
    <t>Внутривальный привод E S 524, 5Нм, 24 об/мин, мех. концевики, фазный, универсальный, размер S - 35мм</t>
  </si>
  <si>
    <t>Внутривальный привод STAR LT 10012, 100Нм, 12 об/мин, электронные концевики, фазный, энкодер, датчик препятствия, для маркиз, размер L - 58мм</t>
  </si>
  <si>
    <t>Внутривальный привод STAR LT 12012, 120Нм, 12 об/мин, электронные концевики, фазный,  энкодер, датчик препятствия, для маркиз, размер L - 58мм</t>
  </si>
  <si>
    <t>Внутривальный привод STAR LT 5517, 55Нм, 17 об/мин, электронные концевики, фазный,  энкодер, датчик препятствия, для маркиз, размер L - 58мм</t>
  </si>
  <si>
    <t>E STAR LT 6517</t>
  </si>
  <si>
    <t>Внутривальный привод STAR LT 6517, 65Нм, 17 об/мин, электронные концевики, фазный,  энкодер, датчик препятствия, для маркиз, размер L - 58мм</t>
  </si>
  <si>
    <t>E STAR LT 8012</t>
  </si>
  <si>
    <t>Внутривальный привод STAR LT 8012, 80Нм, 12 об/мин, электронные концевики, фазный, энкодер, датчик препятствия, для маркиз, размер L - 58мм</t>
  </si>
  <si>
    <t>Внутривальный привод STAR MT 1026, 10Нм, 26 об/мин, электронные концевики, фазный, энкодер, датчик препятствия, для маркиз, экранов, ZIP, размер M - 45мм</t>
  </si>
  <si>
    <t>E STAR MT 1517</t>
  </si>
  <si>
    <t>Внутривальный привод STAR MT 1517, 15Нм, 17 об/мин, электронные концевики, фазный, энкодер, датчик препятствия, для маркиз, экранов, ZIP, размер M - 45мм</t>
  </si>
  <si>
    <t>Внутривальный привод STAR MT 3017, 30Нм, 17 об/мин, электронные концевики, фазный, энкодер, датчик препятствия, для маркиз, экранов, ZIP, размер M - 45мм</t>
  </si>
  <si>
    <t>Внутривальный привод STAR MT 4012, 40Нм, 12 об/мин, электронные концевики, фазный, энкодер, датчик препятствия, для маркиз, экранов, ZIP, размер M - 45мм</t>
  </si>
  <si>
    <t>Внутривальный привод STAR MT 426, 4Нм, 26 об/мин, электронные концевики, фазный, энкодер, датчик препятствия, для маркиз, экранов, ZIP, размер M - 45мм</t>
  </si>
  <si>
    <t>Внутривальный привод STAR MT 5012, 50Нм, 12 об/мин, электронные концевики, фазный, энкодер, датчик препятствия, для маркиз, экранов, ZIP, размер M - 45мм</t>
  </si>
  <si>
    <t>E STAR MT 817</t>
  </si>
  <si>
    <t>Внутривальный привод STAR MT 817, 8Нм, 17 об/мин, электронные концевики, фазный, энкодер, датчик препятствия, для маркиз, экранов, ZIP, размер M - 45мм</t>
  </si>
  <si>
    <t>Внутривальный привод STAR ST 1011, 10Нм, 11 об/мин, электронные концевики, фазный, энкодер, датчик препятствия, для маркиз, экранов, ZIP, размер S - 35мм</t>
  </si>
  <si>
    <t>Внутривальный привод STAR ST 324, 3Нм, 24 об/мин, электронные концевики, фазный, энкодер, датчик препятствия, для экранов, ZIP, размер S - 35мм</t>
  </si>
  <si>
    <t>Внутривальный привод STAR ST 524, 5Нм, 24 об/мин, электронные концевики, фазный, энкодер, датчик препятствия, для экранов, ZIP, размер S - 35мм</t>
  </si>
  <si>
    <t>E XLH 12012</t>
  </si>
  <si>
    <t>Внутривальный привод E XLH 12012, 120 Нм, 12 об/мин, диам. 90мм, мех. концевики, АРУ, универсальный</t>
  </si>
  <si>
    <t>АДАПТЕРЫ И КРЕПЛЕНИЯ ДЛЯ ВНУТРИВАЛЬНЫХ ПРИВОДОВ</t>
  </si>
  <si>
    <t>39.030</t>
  </si>
  <si>
    <t>Штыревой разъем Hirschmann Stas 3N серого цвета (для использования с 39.032)</t>
  </si>
  <si>
    <t>39.031</t>
  </si>
  <si>
    <t>Гнездовой разъем Hirschmann Stas 3N серого цвета (для использования с 39.032)</t>
  </si>
  <si>
    <t>39.032</t>
  </si>
  <si>
    <t>Крепежный кронштейн  для применения с 39.030</t>
  </si>
  <si>
    <t>Адаптеры для стального октогонального вала 40х(0,6÷0,8) c пазом, для приводов S</t>
  </si>
  <si>
    <t>Адаптеры для экструдированного октогонального вала 40х(0,6÷0,8), для приводов S</t>
  </si>
  <si>
    <t>503.15000</t>
  </si>
  <si>
    <t>Адаптеры для вала 50х2 с круглым пазом, для приводов S</t>
  </si>
  <si>
    <t>503.15300</t>
  </si>
  <si>
    <t>Адаптеры для вала 53x1.5 с глубоким пазом, для приводов S</t>
  </si>
  <si>
    <t>503.15301</t>
  </si>
  <si>
    <t>Адаптеры для вала 53x2 с пазом, для приводов S</t>
  </si>
  <si>
    <t>Адаптеры для круглой трубы 40x1, для приводов S</t>
  </si>
  <si>
    <t>Адаптеры для вала 44x3.5, для приводов S</t>
  </si>
  <si>
    <t>Адаптеры для валов с внутренним размером 37, для приводов S</t>
  </si>
  <si>
    <t>503.24500</t>
  </si>
  <si>
    <t xml:space="preserve">Адаптеры для вала ZF45, для приводов S </t>
  </si>
  <si>
    <t>Адаптеры для вала 45x4, для приводов S</t>
  </si>
  <si>
    <t>503.25000</t>
  </si>
  <si>
    <t xml:space="preserve">Адаптеры для вала 50x1.5, для приводов S </t>
  </si>
  <si>
    <t>503.25001</t>
  </si>
  <si>
    <t xml:space="preserve">Адаптеры для вала 50x1.7  Rollease , для приводов S </t>
  </si>
  <si>
    <t>503.25003</t>
  </si>
  <si>
    <t xml:space="preserve">Адаптеры для вала 45x1.8 Acmeda, для приводов S </t>
  </si>
  <si>
    <t>503.25300</t>
  </si>
  <si>
    <t xml:space="preserve">Адаптеры для вала 53x1.5  Hunter Douglas, для приводов S </t>
  </si>
  <si>
    <t>503.26000</t>
  </si>
  <si>
    <t xml:space="preserve">Адаптеры для вала 60x2 Acmeda, для приводов S </t>
  </si>
  <si>
    <t xml:space="preserve">Адаптеры для валов 63x1.5 (Welser) - 62x0.6 (Deprat), для приводов S </t>
  </si>
  <si>
    <t>503.26201</t>
  </si>
  <si>
    <t xml:space="preserve">Адаптеры для овального вала 61-64x1.5, для приводов S </t>
  </si>
  <si>
    <t xml:space="preserve">Адаптеры для вала 52x2 Benthin, для приводов S </t>
  </si>
  <si>
    <t>513.16300</t>
  </si>
  <si>
    <t xml:space="preserve">Адаптеры для вала 65x1,8 Rollease, для приводов S </t>
  </si>
  <si>
    <t>513.16501</t>
  </si>
  <si>
    <t>Адаптеры для вала 65x1.8 Coulisse, для приводов S</t>
  </si>
  <si>
    <t>513.18000</t>
  </si>
  <si>
    <t>Адаптеры для вала 80x2.5 Coulisse, для приводов S</t>
  </si>
  <si>
    <t xml:space="preserve"> Адаптеры для вала 40x(1.4÷2) , для приводов S</t>
  </si>
  <si>
    <t>Адаптеры для вала 42x1.5 Coulisse, для приводов S</t>
  </si>
  <si>
    <t>513.24401</t>
  </si>
  <si>
    <t>Адаптеры для вала 44x1.5 Benthin, для приводов S</t>
  </si>
  <si>
    <t>Адаптеры для октовала 102, для приводов M</t>
  </si>
  <si>
    <t>Адаптеры для октовала 60, для приводов M</t>
  </si>
  <si>
    <t>Адаптеры для октовала 70, для приводов M</t>
  </si>
  <si>
    <t>Адаптеры для вала 63x0.8 с наклонным пазом с эксцентриситетом, для приводов M</t>
  </si>
  <si>
    <t>515.16500</t>
  </si>
  <si>
    <t>Адаптеры для вала 65x2,5 Benthin, для приводов M</t>
  </si>
  <si>
    <t>515.17000</t>
  </si>
  <si>
    <t>Адаптер для вала 70 с пазом с эксцентриситетом, для приводов M</t>
  </si>
  <si>
    <t>515.17102</t>
  </si>
  <si>
    <t>Адаптеры для вала 71x1,8 с увеличенным пазом, для приводов M</t>
  </si>
  <si>
    <t>Адаптеры для вала 80x1 с наклонным пазом и экцентриситетом, для приводов M</t>
  </si>
  <si>
    <t>Адаптеры для вала 78x(1-1.5), для приводов M</t>
  </si>
  <si>
    <t>Адаптеры для вала 78x1 с круглым пазом, для приводов M</t>
  </si>
  <si>
    <t>Адаптеры для вала 80x2 с круглым пазом, для приводов M</t>
  </si>
  <si>
    <t>515.18300</t>
  </si>
  <si>
    <t>Адаптеры для вала 83x3 Rollease, для приводов M</t>
  </si>
  <si>
    <t>515.25001</t>
  </si>
  <si>
    <t>Адаптеры для вала с вн. размером 47, для приводов M</t>
  </si>
  <si>
    <t>Адаптеры для вала 50х1,5, для приводов M</t>
  </si>
  <si>
    <t>515.25005</t>
  </si>
  <si>
    <t>Адаптер для вала 50x2 с выступами, для приводов M</t>
  </si>
  <si>
    <t>515.25006</t>
  </si>
  <si>
    <t>Адаптеры для вала 50x(1.3-1.5), для приводов M</t>
  </si>
  <si>
    <t>515.25200</t>
  </si>
  <si>
    <t>Адаптер для вала Soprofen 52, для приводов M</t>
  </si>
  <si>
    <t>515.26000</t>
  </si>
  <si>
    <t>Адаптеры для вала 60x1.5, для приводов M</t>
  </si>
  <si>
    <t>515.26002</t>
  </si>
  <si>
    <t>Адаптеры для вала 60 с пазом Acmeda, для приводов M</t>
  </si>
  <si>
    <t>515.26020</t>
  </si>
  <si>
    <t>Адаптеры для вала 60 Acmeda, для приводов M</t>
  </si>
  <si>
    <t>Адаптеры для вала 63x1 Welser, Deprat, для приводов M</t>
  </si>
  <si>
    <t>515.26254</t>
  </si>
  <si>
    <t>Адаптеры для вала ZF54, DP53, для приводов M</t>
  </si>
  <si>
    <t>515.26264</t>
  </si>
  <si>
    <t>Адаптеры для вала ZF64, для приводов M</t>
  </si>
  <si>
    <t>515.26400</t>
  </si>
  <si>
    <t>Адаптеры для вала 65, для приводов M</t>
  </si>
  <si>
    <t>515.26500</t>
  </si>
  <si>
    <t>Адаптеры для вала Eckermann 65, для приводов M</t>
  </si>
  <si>
    <t>515.26501</t>
  </si>
  <si>
    <t>Адаптеры для вала 65x1,8 Rollease, для приводов M</t>
  </si>
  <si>
    <t>515.26600</t>
  </si>
  <si>
    <t>Адаптеры для вала 66x2 HD, для приводов M</t>
  </si>
  <si>
    <t>515.27000</t>
  </si>
  <si>
    <t>Адаптеры для вала 70x1.5, для приводов M</t>
  </si>
  <si>
    <t>Адаптеры для вала 70x0.9 с наклонным пазом, для приводов M</t>
  </si>
  <si>
    <t>Адаптеры для вала ZF80, для приводов M</t>
  </si>
  <si>
    <t>Адаптеры для вала 85 с круглым пазом, для приводов M</t>
  </si>
  <si>
    <t>515.28900</t>
  </si>
  <si>
    <t>Адаптеры для вала 89x1.1  (Deprat), для приводов M</t>
  </si>
  <si>
    <t>Адаптеры для октовала 102x2.5, для приводов L</t>
  </si>
  <si>
    <t>Адаптеры для круглого вала 102x(1.5-2), для приводов L</t>
  </si>
  <si>
    <t>516.01022</t>
  </si>
  <si>
    <t>Адаптеры для круглого вала 108x3.5, для приводов L</t>
  </si>
  <si>
    <t>516.01023</t>
  </si>
  <si>
    <t>Адаптеры для вала 100x1.5 с пазом, для приводов L</t>
  </si>
  <si>
    <t>Адаптеры для октовала 70x1, для приводов L</t>
  </si>
  <si>
    <t>Адаптеры для октовала 70x1.5, для приводов L</t>
  </si>
  <si>
    <t>Адаптеры для вала  80x1 с наклонным пазом и эксцентриситетом, для приводов L</t>
  </si>
  <si>
    <t>Адаптеры для вала 78x(0.8-1.1) с плоским пазом и эксцентриситетом, для приводов L</t>
  </si>
  <si>
    <t>Адаптеры дла вала 78x1 с круглым пазом и эксцентриситетом, для приводов L</t>
  </si>
  <si>
    <t>516.21020</t>
  </si>
  <si>
    <t>Адаптеры под вал 102x3, для приводов L</t>
  </si>
  <si>
    <t>516.21021</t>
  </si>
  <si>
    <t>Адаптеры под вал 98x2, для приводов L</t>
  </si>
  <si>
    <t>516.26400</t>
  </si>
  <si>
    <t>Адаптеры под вал 64x2, для приводов L</t>
  </si>
  <si>
    <t>516.27000</t>
  </si>
  <si>
    <t>Адаптеры под круглый вал 70x1.5, для приводов L</t>
  </si>
  <si>
    <t>516.28000</t>
  </si>
  <si>
    <t>Адаптеры под вал ZF80, для приводов L</t>
  </si>
  <si>
    <t>516.28500</t>
  </si>
  <si>
    <t>Адаптеры под вал 85x(1.2-1.5) с пазом, для приводов L</t>
  </si>
  <si>
    <t>516.28501</t>
  </si>
  <si>
    <t>Адаптеры под вал 85x1 с пазом, для приводов L</t>
  </si>
  <si>
    <t>516.28502</t>
  </si>
  <si>
    <t>Адаптеры под вал 85x(1,2÷1,5) с пазом, для приводов L</t>
  </si>
  <si>
    <t>516.28900</t>
  </si>
  <si>
    <t>Адаптеры под вал 89x1 (Deprat), для приводов L</t>
  </si>
  <si>
    <t>Адаптеры для вала 102x2 мм с отверстиями M8, для приводов XL</t>
  </si>
  <si>
    <t>Адаптеры для вала 108x3.6 mm без отверстий, для приводов XL</t>
  </si>
  <si>
    <t>517.21200</t>
  </si>
  <si>
    <t>Адаптеры для вала 120 mm Alukon с отверстиями M8, для приводов XL</t>
  </si>
  <si>
    <t>Адаптеры для вала 133x2 mm с отверстиями M8, для приводов XL</t>
  </si>
  <si>
    <t>Адаптеры для вала 133x2,5 mm с отверстиями M8, для приводов XL</t>
  </si>
  <si>
    <t>Адаптеры для вала 133x4 mm с отверстиями M8, для приводов XL</t>
  </si>
  <si>
    <t>Адаптеры для вала159x2.6 мм с отверстиями М8, для приводов XL</t>
  </si>
  <si>
    <t>Адаптеры для вала 159x4.5 mm с отверстиями М8, для приводов XL</t>
  </si>
  <si>
    <t>517.29800</t>
  </si>
  <si>
    <t>Адаптер для вала 98x2 и 101.6x3.6 мм с отверстиями M8, для приводов XL</t>
  </si>
  <si>
    <t>Крепление переходное (под крепления Somfy звезда), для приводов S</t>
  </si>
  <si>
    <t>Крепление квадратный штифт 10мм + скоба, для приводов S</t>
  </si>
  <si>
    <t>Пластиковая крышка для крепления 525.10052, для приводов S</t>
  </si>
  <si>
    <t>523.10015</t>
  </si>
  <si>
    <t>Круглое крепление с крестообразным отверстием</t>
  </si>
  <si>
    <t>Комплект креплений, расстояние от стены до оси вращения 40 мм (гильза совместима с валом 48 мм Acmeda), для приводов S</t>
  </si>
  <si>
    <t>Проходное крепление, расстояние до оси вращения 40 мм, должно комплектоваться гильзами 575.24800.</t>
  </si>
  <si>
    <t>Крепление квадрат 10 мм + кронштейн, до 30Нм, для приводов М</t>
  </si>
  <si>
    <t>525.10012/M6AX</t>
  </si>
  <si>
    <t>Крепление квадрат 10 мм + кронштейн, с отверстиями М6, до 30Нм, для приводов М</t>
  </si>
  <si>
    <t>525.10013/AX</t>
  </si>
  <si>
    <t>Квадратный штифт 10мм,  до 30Нм, для приводов М</t>
  </si>
  <si>
    <t>525.10016</t>
  </si>
  <si>
    <t>Квадратный штифт 10 мм, до 30Нм, для приводов MH c АРУ</t>
  </si>
  <si>
    <t>525.10017</t>
  </si>
  <si>
    <t>Крепление квадратный штифт 10 мм + кронштейн, до 30Нм, для приводов MH c АРУ</t>
  </si>
  <si>
    <t>525.10017/M6</t>
  </si>
  <si>
    <t>Крепление квадратный штифт 10 мм + кронштейн с отверстиями M6, до 30Нм, для приводов MH c АРУ</t>
  </si>
  <si>
    <t>Крепление для маркиз, цвет металл (рекомендуется для использования с арт. 525.10050) для приводов MH и LH c АРУ</t>
  </si>
  <si>
    <t>Крепление для маркиз, белого цвета (рекомендуется для использования с арт. 525.10050) для приводов MH и LH c АРУ</t>
  </si>
  <si>
    <t>Крепление для маркиз, черного цвета, (рекомендуется для использования с арт. 525.10050) для приводов MH и LH c АРУ</t>
  </si>
  <si>
    <t>525.10020</t>
  </si>
  <si>
    <t>Кронштейн регулируемый для квадратного штифта 10 мм, (использовать с 525.10013/AX), для приводов M
(необходимо использовать с арт. 525.10013/AX)</t>
  </si>
  <si>
    <t>Крепление регулируемое с фланцем 170х 112мм, для приводов MH c АРУ</t>
  </si>
  <si>
    <t>525.10025</t>
  </si>
  <si>
    <t>Рым-болт (петля) с шестигранной рукояткой 7 мм (Размер L 150 мм)</t>
  </si>
  <si>
    <t>Рым-болт (петля) с шестигранной рукояткой 7 мм (Размер L 170 мм)</t>
  </si>
  <si>
    <t>Рым-болт (петля) с шестигранной рукояткой 7 мм (Размер L 350 мм)</t>
  </si>
  <si>
    <t>Крепление седловидный кронштейн для квадратного штифта 10 мм, с механизмом разблокировки (необходимо использовать с арт. 525.10013/AX), для приводов M</t>
  </si>
  <si>
    <t>525.10033</t>
  </si>
  <si>
    <t>Крепление регулируемый седловидный кронштейн для квадратного штифта 10 мм, с механизмом разблокировки (необходимо использовать с арт. 525.10013/AX), для приводов M</t>
  </si>
  <si>
    <t>Крепление с фланцем 100x100 и осью, для приводов M</t>
  </si>
  <si>
    <t>525.10047</t>
  </si>
  <si>
    <t>Крепление регулируемое с опорой Ø 10 мм, фланцем 112Х112 и осью, для приводов MH с АРУ</t>
  </si>
  <si>
    <t>Крепление (опора) для боковой крышки короба, для приводов MH с АРУ</t>
  </si>
  <si>
    <t>Крепление пластиковое поддержка кноп. держателя используется с 52310014, для приводов S</t>
  </si>
  <si>
    <t>525.10054</t>
  </si>
  <si>
    <t>Крепление для боковой крышки короба (комплект 525.10055 и 525.10044), для приводов LH с АРУ</t>
  </si>
  <si>
    <t>525.10055</t>
  </si>
  <si>
    <t>Крепление для боковой крышки короба 100Х120, с отверстием 20мм, для приводов LH с АРУ</t>
  </si>
  <si>
    <t>525.10056</t>
  </si>
  <si>
    <t>Крепление квадратный штифт 10 мм + седловидный кронштейн, с отверстиями M6, расстояние между центрами 48 мм (для двигателей с мех. концевиками), до 30Нм, для приводов M</t>
  </si>
  <si>
    <t>Крепление квадратный штифт 10 мм + седловидный кронштейн, с отверстиями M6, расстояние между центрами 44 мм (для двигателей с мех. концевиками), до 30Нм, для приводов M</t>
  </si>
  <si>
    <t>525.10058</t>
  </si>
  <si>
    <t>Крепление квадратный штифт 10 мм + седловидный кронштейн, с отверстиями M6, расстояние между центрами 48 мм (для двигателей с мех. концевиками), до 30Нм, для приводов MH с АРУ</t>
  </si>
  <si>
    <t>525.10059</t>
  </si>
  <si>
    <t>Крепление квадратный штифт 10 мм + седловидный кронштейн, с отверстиями M6, расстояние между центрами 44 мм (для двигателей с мех. концевиками), до 30Нм, для приводов MH с АРУ</t>
  </si>
  <si>
    <t>Крепление с фланцем 112x112 (КМУ) для приводов MH и LH</t>
  </si>
  <si>
    <t>Крепление квадратный штифт 10 мм + седловидный кронштейн, расстояние между центрами 48 мм (для приводов М с мех. концевиками)</t>
  </si>
  <si>
    <t>525.10062</t>
  </si>
  <si>
    <t>Крепление квадратный штифт 10 мм + седловидный кронштейн, расстояние между центрами 44 мм (для приводов М с мех. концевиками)</t>
  </si>
  <si>
    <t>525.10063</t>
  </si>
  <si>
    <t>Крепление квадратный штифт 10 мм + кронштейн. С отверстиями М6 расстояние 48мм. Для приводов MH. До 30Нм</t>
  </si>
  <si>
    <t>525.10064</t>
  </si>
  <si>
    <t>Крепление квадратный штифт 10 мм + кронштейн. С отверстиями М6 расстояние 44мм. Для приводов MH. До 30Нм</t>
  </si>
  <si>
    <t>525.10069</t>
  </si>
  <si>
    <t>Крепление компактное 110Х50 штифт 16 мм + кронштейн с регулировкой поворота. Для приводов LH с АРУ</t>
  </si>
  <si>
    <t>Крепление комплект белого цвета, 80Х65 (совместимо с гильзами 575.12040 и 575.12050), для приводов S и M</t>
  </si>
  <si>
    <t>Крепление комплект с быстросъёмом на одной стороне, белый, До 30 Нм (совместимо с капсулами 575.12150 и 575.12178), для приводов М</t>
  </si>
  <si>
    <t>Крепление комплект с быстросъёмом на обоих сторонах, белый, До 30 Нм (совместимо с капсулами 575.12150 и 575.12178), для приводов М</t>
  </si>
  <si>
    <t>525.10074</t>
  </si>
  <si>
    <t>Крепление фланец 90x54 с седловидным кронштейном под квадратные штифты 10 мм. До 30Нм, для приводов M</t>
  </si>
  <si>
    <t>Крепление белое металлическое 80х65мм, для приводов S и M</t>
  </si>
  <si>
    <t>525.10087</t>
  </si>
  <si>
    <t>Комплект креплений с седловидным кронштейном для квадратного штифта 10 мм. До 30Нм, для приводов M</t>
  </si>
  <si>
    <t>Крепление 175x120 для боковых крышек короба, для приводов  LH с АРУ</t>
  </si>
  <si>
    <t>Крепление Круглый штифт + седловидный кронштейн, с отверстиями M6,  48 мм, для приводов M</t>
  </si>
  <si>
    <t>525.10092</t>
  </si>
  <si>
    <t>Крепление 250x120  для боковой крышки короба, для приводов LH</t>
  </si>
  <si>
    <t>525.10094</t>
  </si>
  <si>
    <t>Крепление регулируемое с посадочным местом в форме звезды, для приводов M</t>
  </si>
  <si>
    <t>525.10096</t>
  </si>
  <si>
    <t>Кронштейн белого цвета, сторона капсулы, для валов Acmeda S60|80, для приводов M</t>
  </si>
  <si>
    <t>525.10097</t>
  </si>
  <si>
    <t>Кронштейн белого цвета, сторона двигателя, для валов Acmeda S60|80, для приводов M</t>
  </si>
  <si>
    <t>525.10098</t>
  </si>
  <si>
    <t>Крепление для боковой крышки короба, для приводов LH</t>
  </si>
  <si>
    <t>Кронштейн белого цвета с фланцем, должен использоваться с креплением 525.10097,  для приводов М</t>
  </si>
  <si>
    <t>525.30096</t>
  </si>
  <si>
    <t>Комплект крышек белого цвета для кронштейнов для валов Acmeda S60|80</t>
  </si>
  <si>
    <t>Комплект креплений, расстояние от стены до оси вращения 55 мм, макс 3 Nm. Может использоваться с капсулами 575.24801, 575.26000 или 575.25000, для приводов S</t>
  </si>
  <si>
    <t>525.40002</t>
  </si>
  <si>
    <t>Комплект креплений белого цвета, расстояние от оси вращения до стены 55 мм, не более 3 Нм. Совместимо с капсулами 575.26000, 575.26300, для приводов M</t>
  </si>
  <si>
    <t>Комплект креплений расстояние от стены до оси вращения 55 мм, макс 10 Нм. Может использоваться с капсулами 575.24801, 575.26000, 575.25000, 575.26300, для приводов S и M</t>
  </si>
  <si>
    <t>Крепление проходное белого цвета, расстояние от оси вращения до стены 55 мм, совместим с комплектами 525.40002 и 525.40003,  для двигателей S и M (35/45 мм)</t>
  </si>
  <si>
    <t>525.40005</t>
  </si>
  <si>
    <t>Комплект креплений белого цвета для валов Acmeda S60|80, для приводов M</t>
  </si>
  <si>
    <t>525.40006</t>
  </si>
  <si>
    <t>Комплект проходного крепления белого цвета для валов Acmeda S60|80., приводы M</t>
  </si>
  <si>
    <t>Крепление алюминиевое маркизное с 4 отверстиями M6 и 2 шестигранными посадочными местами под гайки M6. 4 резьбы M6 (межцентровое 48мм), Посадочные для гаек (межцентровое 60мм), для приводов L</t>
  </si>
  <si>
    <t>Крепление алюминиевое маркизное  с 4 отверстиями M6 и 4 посадочными местами под винты с потайной головкой M6. 4 резьбы M6 межцентровое 48мм, 4 винта с потайной головкой межцентровое 48мм, для приводов L</t>
  </si>
  <si>
    <t>Крепление алюминиевое маркизное с 4 отверстиями M6 и 4 шестигранными посадочными местами под гайки M6. 4 резьбы M6 межцентровое 48мм, 4 посадочных места под гайки M6 межцентровое 48мм, для приводов L</t>
  </si>
  <si>
    <t>Крепление универсальное с фланцем 100х100мм, для приводов L</t>
  </si>
  <si>
    <t>526.10037</t>
  </si>
  <si>
    <t xml:space="preserve">Крепление регулируемое, для приводов L </t>
  </si>
  <si>
    <t>Крепление пластиковое компактное чёрное, крепёж снаружи, для приводов S</t>
  </si>
  <si>
    <t>533.10011</t>
  </si>
  <si>
    <t>Крепление пластиковое компактное чёрное, крепёж изнутри, для приводов S</t>
  </si>
  <si>
    <t>Крепление компактное стальное, с 2 отверстиями M5, для приводов M</t>
  </si>
  <si>
    <t>535.10011</t>
  </si>
  <si>
    <t>Крепление компактнаое регулировочный штифт 60мм, для приводов M</t>
  </si>
  <si>
    <t>Крепление стальное с фланцем 100Х100, для приводов М</t>
  </si>
  <si>
    <t>535.10013</t>
  </si>
  <si>
    <t>Крепление компактное пластик, с посадочными местами под гайки, до 30Нм, для приводов M</t>
  </si>
  <si>
    <t>535.10014</t>
  </si>
  <si>
    <t>Крепление компактное пластик, с посадочными местами под винты, до 30Нм, для приводов M</t>
  </si>
  <si>
    <t>535.10015</t>
  </si>
  <si>
    <t>Крепление компактное пластик, под саморезы, до 30Нм, для приводов M</t>
  </si>
  <si>
    <t>535.10016/A</t>
  </si>
  <si>
    <t>Крепление компактное стальное, поворот на 90 град., с 2 отверстиями M5, для приводов M</t>
  </si>
  <si>
    <t>535.10017</t>
  </si>
  <si>
    <t>Крепление стальное с фланцем 100Х60, для приводов M</t>
  </si>
  <si>
    <t>535.10017/A</t>
  </si>
  <si>
    <t>Крепление стальное с фланцем 100Х60, поворот на 90 град., для приводов M</t>
  </si>
  <si>
    <t>Крепление компактное стальное , с 4 отверстиями M5, для приводов M</t>
  </si>
  <si>
    <t>535.10027</t>
  </si>
  <si>
    <t>Крепление компактное стальное с фланцем 100x100, с углом 45°, для приводов M</t>
  </si>
  <si>
    <t>535.10037</t>
  </si>
  <si>
    <t>Крепление компактное стальное , регулируемое, для приводов M</t>
  </si>
  <si>
    <t>535.10037/A</t>
  </si>
  <si>
    <t>Крепление компактное стальное , регулируемое, (с поворотом на 90°) для приводов M</t>
  </si>
  <si>
    <t>Крепление компактное пластмассовое  с фланцем для боковых крышек Zurflüh Feller, для приводов M</t>
  </si>
  <si>
    <t>535.10091</t>
  </si>
  <si>
    <t>Крепление компактное алюминиевое под гайки, расстояние  60 мм, для приводов M</t>
  </si>
  <si>
    <t>Крепление компактное алюминиевое с резьбой M6, расстояние  60 мм, для приводов M</t>
  </si>
  <si>
    <t>535.10093</t>
  </si>
  <si>
    <t>Крепление компактное с защёлкой, до 30Нм, для приводов M</t>
  </si>
  <si>
    <t>535.10095</t>
  </si>
  <si>
    <t>Крепление компактное алюминиевое маркизное с пружиной, 2 отверстия M6, и 2 места под гайки M6, для приводов M</t>
  </si>
  <si>
    <t>Крепление настенное для приводов XL</t>
  </si>
  <si>
    <t>557.23110</t>
  </si>
  <si>
    <t>Антенна с кабелем для DMBD радио модуля. длина 1 м</t>
  </si>
  <si>
    <t>Блокирующий ригель с крюком 2х секционный</t>
  </si>
  <si>
    <t>Блокирующий ригель с крюком 3х секционный</t>
  </si>
  <si>
    <t>Блокирующий ригель 1 секционный,  ламели от 8 до 14 мм, для октовала 60</t>
  </si>
  <si>
    <t>Блокирующий ригель 2 секционный,  ламели от 8 до 14 мм, для октовала 60</t>
  </si>
  <si>
    <t>Восьмигранное кольцо 60 мм, используется с ригелями 575.11055 и 575.11057</t>
  </si>
  <si>
    <t>Восьмигранное кольцо 70 мм, используется с ригелями 575.11055 и 575.11057</t>
  </si>
  <si>
    <t>Гильза со штифтом 6мм для вала Ø 40 мм</t>
  </si>
  <si>
    <t>Гильза со штифтом 6мм для вала Ø 50 мм</t>
  </si>
  <si>
    <t>Гильза под вал Ø 50 мм. Без штифта</t>
  </si>
  <si>
    <t>Гильза под вал Ø 78 мм. Без штифта</t>
  </si>
  <si>
    <t>575.12360</t>
  </si>
  <si>
    <t>Гильза белого цвета для вала Acmeda S60|80</t>
  </si>
  <si>
    <t>575.13060</t>
  </si>
  <si>
    <t>Гильза с выдвигающимся шрифтом для валов Acmeda S60|80</t>
  </si>
  <si>
    <t>575.16060</t>
  </si>
  <si>
    <t>Промежуточная капсула белого цвета (штыревая) для валов Acmeda S45</t>
  </si>
  <si>
    <t>575.17060</t>
  </si>
  <si>
    <t>Промежуточная капсула белого цвета (гнездовая) для валов Acmeda S45</t>
  </si>
  <si>
    <t>575.18060</t>
  </si>
  <si>
    <t>Промежуточная опора белого цвета для валов Acmeda S45</t>
  </si>
  <si>
    <t>Комплект гильз для валов 48 мм Acmeda, совместимы с проходными креплениями 523.40002 и 525.40004.</t>
  </si>
  <si>
    <t>Капсула на гильзу для вала 48 мм Acmeda, подходит для креплений 525.40001 и 525.40003.</t>
  </si>
  <si>
    <t>575.25000</t>
  </si>
  <si>
    <t>Капсула на гильзу для вала 2'' (50 мм) Rollease, подходит для креплений 525.40001 и 525.40003.</t>
  </si>
  <si>
    <t>575.26000</t>
  </si>
  <si>
    <t>Капсула на гильзу белого цвета для вала Acmeda 60 мм. Совместимо с гильзами креплений 525.40002 и 525.40003.</t>
  </si>
  <si>
    <t>575.26300</t>
  </si>
  <si>
    <t>Капсула на гильзу белого цвета для 2,5'' вала Rollease. Совместимо с гильзами креплений 525.40002 и 525.40003.</t>
  </si>
  <si>
    <t>Рукоятка с крюком, серого цвета RAL7035. Длина (L) = 1500 мм</t>
  </si>
  <si>
    <t>Рукоятка с крюком, серого цвета RAL7035. Длина (L) = 1800 мм</t>
  </si>
  <si>
    <t>577.10145</t>
  </si>
  <si>
    <t>Рым-болт с соединением 45 град., фланцем с 4 отверстиями, и шестигранной головкой 7 мм</t>
  </si>
  <si>
    <t>577.10146</t>
  </si>
  <si>
    <t>Рым-болт с соединением и шестигранной головкой 7 мм</t>
  </si>
  <si>
    <t>577.10148</t>
  </si>
  <si>
    <t>Рым-болт для двигателя Era XLH</t>
  </si>
  <si>
    <t>577.14190</t>
  </si>
  <si>
    <t>Рым-болт с соединением 90 град., фланцем с 2 отверстиями, и шестигранной головкой 7 мм</t>
  </si>
  <si>
    <t>578.15045</t>
  </si>
  <si>
    <t>Рукоятка с шарнирным соединением с крюком, белого цвета RAL9010. Длина (L) = 1500 мм</t>
  </si>
  <si>
    <t>Рукоятка для скрытого соединения, с квадратным отверстием 8 мм. Длина (L) =1500 мм (необходимо использовать с арт. 578.18048)</t>
  </si>
  <si>
    <t>Скрытое соединение, с квадратным отверстием 8 мм, с шестигранной рукояткой 7 мм (необходимо использовать с арт. 578.18047)</t>
  </si>
  <si>
    <t>579.15145</t>
  </si>
  <si>
    <t>Рукоятка с фланцем с 2 отверстиями и шестигранной головкой 7 мм, белого цвета RAL9010 Длина (L) =1500 мм</t>
  </si>
  <si>
    <t>585.10200</t>
  </si>
  <si>
    <t>Регулировочный ключ для приводов с мех. Концевиками</t>
  </si>
  <si>
    <t>ПРИВОДЫ И АКССЕССУАРЫ К КАРНИЗАМ ДЛЯ ШТОР</t>
  </si>
  <si>
    <t>CN-MC10390TB10021KIT10</t>
  </si>
  <si>
    <t>Комплект каретки для прямого карниза с зажимами для ремня. 10 шт.</t>
  </si>
  <si>
    <t>PLA250</t>
  </si>
  <si>
    <t>Кронштейн для крепления на стену. 250 мм PLA250</t>
  </si>
  <si>
    <t>Профиль алюминиевый для электрокарниза, 6м XBACT6</t>
  </si>
  <si>
    <t>Профиль алюминиевый для электрокарниза, 6м, комплект 10 шт XBACT6KIT10</t>
  </si>
  <si>
    <t>РАДИОУПРАВЛЕНИЕ</t>
  </si>
  <si>
    <t>Радиопульт настенный бесконтактный 1 канальный, управление жестами.</t>
  </si>
  <si>
    <t>РАДИОДАТЧИКИ</t>
  </si>
  <si>
    <t>Радиодатчик "Ветер", амплитудный, питание от батарей, монтаж на переднюю планку маркизы.</t>
  </si>
  <si>
    <t>Датчик ветра  VOLO, подключение поTTBus (совместим с приводами с шиной TTBUS, блоками TT3, TT4, TT5) 
Порог чувствительности “Ветер”, программируемый на 3 предварительно заданных уровнях</t>
  </si>
  <si>
    <t>VOLO S</t>
  </si>
  <si>
    <t>Радиодатчик ветра VOLO S-RADIO, монтаж на фасад или крышу, совместим с ВВ приводами и блоками управления со встроенным радиоприёмником Nice</t>
  </si>
  <si>
    <t>VOLOST</t>
  </si>
  <si>
    <t>Датчик ветра-солнца VOLO ST, подключение по TTBUS, регулировка пороговых значений срабатывания "Ветер" и "Солнце" при помощи регулятора точной настройки</t>
  </si>
  <si>
    <t>СИСТЕМЫ УПРАВЛЕНИЯ И ПРОГРАММАТОРЫ</t>
  </si>
  <si>
    <t>Программатор TTPROBD для внутривальных двигателей Nice с управлением по TTBUS или технологии сухих контактов.</t>
  </si>
  <si>
    <t>DIN-МОДУЛИ</t>
  </si>
  <si>
    <t>DIN-модуль для фазного управления 2мя приводами 230В</t>
  </si>
  <si>
    <t>DIN-модуль (приёмник) для радиоуправления приводами, подключёнными к DIN модулям, 30 каналов</t>
  </si>
  <si>
    <t>DIN-модуль для управления зданием (Порты LAN, RS232, DCT, BusT4)</t>
  </si>
  <si>
    <t>DIN-модуль для распределения питания модульной системы</t>
  </si>
  <si>
    <t>DIN-модуль для управления 2 группами приводов по сухим контактам</t>
  </si>
  <si>
    <t>DIN-модуль интерфейс в KNX</t>
  </si>
  <si>
    <t>DIN-модуль блок питания для DIN-модулей, 24 В постоянного тока, 15 Вт</t>
  </si>
  <si>
    <t>DIN-модуль блок питания для DIN-модулей, 24 В постоянного тока, 30 Вт</t>
  </si>
  <si>
    <t>РАДИОПРИЕМНИКИ И БЛОКИ УПРАВЛЕНИЯ</t>
  </si>
  <si>
    <t>Радиоприёмник скрытого монтажа TT2N для управления двумя устройствами по сухим контактам, 230В, до 1А, IP20, контакты для выключателя</t>
  </si>
  <si>
    <t>Блок управления для маркиз TT3, 230В, до 1000Вт, контакты для выключателя, подключение проводных климатических датчиков.</t>
  </si>
  <si>
    <t>Блок управления с радиоприёмником для маркиз TT3, 230В, до 1000Вт, контакты для выключателя, подключение проводных климатических датчиков.</t>
  </si>
  <si>
    <t>Блок управления с радиоприёмником TT5 для 2х синхронизированных приводов мощностью до 600 Вт. Контакты для выключателя.</t>
  </si>
  <si>
    <t>TTD0110</t>
  </si>
  <si>
    <t>Регулятор напряжения со встроенным радиоприёмником TTD0110, 1-10В, для управления светодиодными нагрузками с регулировкой яркости</t>
  </si>
  <si>
    <t>Радиоприёмник скрытого монтажа TTDMS для управления освещением с регулировкой яркости, 230В, до 1000Вт, контакты для выключателя, лампы накаливания, светодиодные лампы, галогенные и неоновые.</t>
  </si>
  <si>
    <t>Передатчик скрытого монтажа TTX4 управляемый по сухим контактам, притание 230В, 4 канала, IP20</t>
  </si>
  <si>
    <t>Привод для распашных ворот</t>
  </si>
  <si>
    <t>OX2UBP</t>
  </si>
  <si>
    <t>Внешний коннектор для радиоприемников серии OXI OX2 OX2UBP</t>
  </si>
  <si>
    <t>RUN  HI-SPEED</t>
  </si>
  <si>
    <t>Привод для распашных ворот WL1024C</t>
  </si>
  <si>
    <t>Интегрируемая сигнальная лампа XBA7 (только в комплекте KIT)</t>
  </si>
  <si>
    <t>ПРИВОДЫ ДЛЯ СЕКЦИОННЫХ ВОРОТ</t>
  </si>
  <si>
    <t>Комплекты автоматики для распашных ворот</t>
  </si>
  <si>
    <t>Комплекты автоматики для откатных ворот</t>
  </si>
  <si>
    <t>Комплекты шлагбаумов</t>
  </si>
  <si>
    <t>Комплекты автоматики для гаражных секционных ворот</t>
  </si>
  <si>
    <t>Общий прайс-лист</t>
  </si>
  <si>
    <t>TRA-C.10352</t>
  </si>
  <si>
    <t>TRA110.1025</t>
  </si>
  <si>
    <t>BMG1668SB.45673</t>
  </si>
  <si>
    <t>PRSH02A</t>
  </si>
  <si>
    <t>PRSU03</t>
  </si>
  <si>
    <t>PRSU01B</t>
  </si>
  <si>
    <t>PD1398A0000</t>
  </si>
  <si>
    <t>E FIT L 5517 BD</t>
  </si>
  <si>
    <t>E FIT L 6517 BD</t>
  </si>
  <si>
    <t>E FIT L 7517 BD</t>
  </si>
  <si>
    <t>E FIT L 8012 BD</t>
  </si>
  <si>
    <t>E FIT L 10012 BD</t>
  </si>
  <si>
    <t>E FIT L 12012 BD</t>
  </si>
  <si>
    <t>Блок управления для рольворот, подключение фотоэлементов, IP55</t>
  </si>
  <si>
    <t>Комплект радиодатчиков NEMOVIBEKIT10 Состав: Радиодатчик NEMOVIBE (10 шт.)</t>
  </si>
  <si>
    <t>NEMOVIBEKIT10</t>
  </si>
  <si>
    <t>515.17000KIT10</t>
  </si>
  <si>
    <t>515.17800KIT10</t>
  </si>
  <si>
    <t>Комплект адаптеров для маркиз 515.17000KIT10 Состав: Адаптер 515.17000 (10 шт.)</t>
  </si>
  <si>
    <t>Комплект адаптеров для маркиз 515.17800KIT10 Состав: Адаптер 515.17800 (10 шт.)</t>
  </si>
  <si>
    <t>535.10092KIT10</t>
  </si>
  <si>
    <t>Комплект креплений для маркиз 535.10092KIT10 Состав: Крепление 535.10092 (10 шт.)</t>
  </si>
  <si>
    <t>525.10019/20KIT10</t>
  </si>
  <si>
    <t>Комплект креплений для маркиз 525.10019/20KIT10 Состав: крепление 525.10019/20 (10 шт.)</t>
  </si>
  <si>
    <t>Адаптер BUS4T IBT4N</t>
  </si>
  <si>
    <t>TTU</t>
  </si>
  <si>
    <t>Устройство программирования крайних положений</t>
  </si>
  <si>
    <t>BIDI-WIFI</t>
  </si>
  <si>
    <t>Модуль радиоуправления Nice BIDI-WIFI</t>
  </si>
  <si>
    <t>BIDI-WiFiKIT5</t>
  </si>
  <si>
    <t>Комплект из 5 модулей радиоуправления BiDi-WiFi BIDI-WIFIKIT5</t>
  </si>
  <si>
    <t>EPMORB</t>
  </si>
  <si>
    <t>Фотоэлементы с зеркально-линзовым объективом BlueBus</t>
  </si>
  <si>
    <t>NEMOWSCT</t>
  </si>
  <si>
    <t>SPO32CKCE</t>
  </si>
  <si>
    <t>SPO16BKCE</t>
  </si>
  <si>
    <t>Привод для секционных ворот SPIDO600</t>
  </si>
  <si>
    <t>Потолочная рейка цепная SR32C</t>
  </si>
  <si>
    <t>SPIDO600</t>
  </si>
  <si>
    <t>SR32C</t>
  </si>
  <si>
    <t>SR16B</t>
  </si>
  <si>
    <t>Потолочная рейка ременная SR16B</t>
  </si>
  <si>
    <t>BiDi-Awning</t>
  </si>
  <si>
    <t>Радиоуправление для маркиз с обратной связью, IP55, малогабаритный</t>
  </si>
  <si>
    <t>BiDi-Shutter</t>
  </si>
  <si>
    <t>Радиоуправление для роллет с обратной связью, скрытый монтаж</t>
  </si>
  <si>
    <t>BiDi-Switch</t>
  </si>
  <si>
    <t>Радиоуправление для освещения с обратной связью, скрытый монтаж</t>
  </si>
  <si>
    <t>К-т для ворот 
H до 2,6м,
S до 9,6 м².
Инт. 40 циклов/сутки</t>
  </si>
  <si>
    <t>К-т для ворот 
H до  2,6м,
S до 9,6 м².
Инт. 40 циклов/сутки</t>
  </si>
  <si>
    <t>SPXBA20R10</t>
  </si>
  <si>
    <t>до 1`700кг или до 7,0м
инт. 60%, режим калитки</t>
  </si>
  <si>
    <t>RO600KLT</t>
  </si>
  <si>
    <t>RO600KCE</t>
  </si>
  <si>
    <t>E EDGE SI 332 AC BD</t>
  </si>
  <si>
    <t>Внутривальный привод E EDGE SI 332 AC, 3Нм, 32 об/мин, радио BD+сухой контакт, 100-240 В, размер S - 35мм</t>
  </si>
  <si>
    <t>E EDGE SI 620 AC BD</t>
  </si>
  <si>
    <t>Внутривальный привод E EDGE SI 620 AC, 6Нм, 20 об/мин, радио BD+сухой контакт, 100-240 В, размер S - 35мм</t>
  </si>
  <si>
    <t>E EDGE SI 1012 AC BD</t>
  </si>
  <si>
    <t>E EDGE MI 332 AC BD</t>
  </si>
  <si>
    <t>Внутривальный привод E EDGE MI 332 AC, 3Нм, 32 об/мин, радио BD+сухой контакт, 100-240 В, размер M - 45мм</t>
  </si>
  <si>
    <t>E EDGE MI 632 AC BD</t>
  </si>
  <si>
    <t>Внутривальный привод E EDGE MI 632 AC, 6Нм, 32 об/мин, радио BD+сухой контакт, 100-240 В, размер M - 45мм</t>
  </si>
  <si>
    <t>E EDGE MI 1020 AC BD</t>
  </si>
  <si>
    <t>Внутривальный привод E EDGE MI 1020 AC, 10Нм, 20 об/мин, радио BD+сухой контакт, 100-240 В, размер M - 45мм</t>
  </si>
  <si>
    <t>E MAT MT 1026</t>
  </si>
  <si>
    <t>Внутривальный привод E MAT MT 1026, 10Нм, 26 об/мин, радио+TTBUS, датчик препятствия, энкодер, для маркиз, рулонок, ZIP, размер M - 45мм</t>
  </si>
  <si>
    <t>E MAT MT 1517</t>
  </si>
  <si>
    <t>Внутривальный привод E MAT MT 1517, 15Нм, 17 об/мин, радио+TTBUS, датчик препятствия, энкодер, для маркиз, рулонок, ZIP, размер M - 45мм</t>
  </si>
  <si>
    <t>E MAT MT 3017</t>
  </si>
  <si>
    <t>Внутривальный привод E MAT MT 3017, 30Нм, 17 об/мин, радио+TTBUS, датчик препятствия, энкодер, для маркиз, рулонок, ZIP, размер M - 45мм</t>
  </si>
  <si>
    <t>E MAT MT 4012</t>
  </si>
  <si>
    <t>Внутривальный привод E MAT MT 4012, 40Нм, 12 об/мин, радио+TTBUS, датчик препятствия, энкодер, для маркиз, рулонок, ZIP, размер M - 45мм</t>
  </si>
  <si>
    <t>E MAT MT 5012</t>
  </si>
  <si>
    <t>Внутривальный привод E MAT MT 5012, 50Нм, 12 об/мин, радио+TTBUS, датчик препятствия, энкодер, для маркиз, рулонок, ZIP, размер M - 45мм</t>
  </si>
  <si>
    <t>E MAT LT 5517</t>
  </si>
  <si>
    <t>Внутривальный привод E MAT LT 5517, 55Нм, 17 об/мин, радио+TTBUS, датчик препятствия, энкодер, для маркиз, размер L - 58мм</t>
  </si>
  <si>
    <t>E MAT LT 6517</t>
  </si>
  <si>
    <t>Внутривальный привод E MAT LT 6517, 65Нм, 17 об/мин, радио+TTBUS, датчик препятствия, энкодер, для маркиз, размер L - 58мм</t>
  </si>
  <si>
    <t>E MAT LT 7517</t>
  </si>
  <si>
    <t>Внутривальный привод E MAT LT 7517, 75Нм, 17 об/мин, радио+TTBUS, датчик препятствия, энкодер, для маркиз, размер L - 58мм</t>
  </si>
  <si>
    <t>E MAT LT 8012</t>
  </si>
  <si>
    <t>Внутривальный привод E MAT LT 8012, 80Нм, 12 об/мин, радио+TTBUS, датчик препятствия, энкодер, для маркиз, размер L - 58мм</t>
  </si>
  <si>
    <t>E MAT LT 10012</t>
  </si>
  <si>
    <t>Внутривальный привод E MAT LT 10012, 100Нм, 12 об/мин, радио+TTBUS, датчик препятствия, энкодер, для маркиз, размер L - 58мм</t>
  </si>
  <si>
    <t>E MAT LT 12012</t>
  </si>
  <si>
    <t>Внутривальный привод E MAT LT 12012, 120Нм, 12 об/мин, радио+TTBUS, датчик препятствия, энкодер, для маркиз, размер L - 58мм</t>
  </si>
  <si>
    <t>ROBO</t>
  </si>
  <si>
    <t>RO600</t>
  </si>
  <si>
    <t>Привод для откатных ворот RO600</t>
  </si>
  <si>
    <t>BOOMKIT4</t>
  </si>
  <si>
    <t>Адаптер овальной стрелы для шлагбаумов WIL и SIGNO</t>
  </si>
  <si>
    <t>BOOMKIT6</t>
  </si>
  <si>
    <t xml:space="preserve">Комплект шлагбаума M7BAR6KIT. Состав комплекта:  Тумба M7BAR - 1 шт; Рейка шлагбаумная 69x92x3200мм XBA15-3RU - 2 шт., Соединитель для стрел XBA9 - 1 шт. ; наклейки светоотражающие  NK1 - 1 шт; демпфер XBA13-12RU - шт; интегрируемая сигнальная лампа XBA7 - 1 шт; </t>
  </si>
  <si>
    <t>XBA6KIT</t>
  </si>
  <si>
    <t>Комплект шлагбаумной рейки XBA15-3RU (2 шт.) с соединителем XBA9</t>
  </si>
  <si>
    <t>CORE</t>
  </si>
  <si>
    <t>Nice Wi-Fi радио шлюз, управление со смартфона, 500 каналов CORE</t>
  </si>
  <si>
    <t>Датчик ветра и солнца  VOLO S, подключение поTTBus (совместим с ВВ приводами с шиной TTBUS, блоками TT3, TT4, TT5) Порог чувствительности “Ветер”, программируемый на 3 предварительно заданных уровнях</t>
  </si>
  <si>
    <t>до 500кг или до 3,5 м</t>
  </si>
  <si>
    <t>SPSB138D</t>
  </si>
  <si>
    <t>SPSB059DEF</t>
  </si>
  <si>
    <t>SPSB059DF</t>
  </si>
  <si>
    <t>SPDPCU1</t>
  </si>
  <si>
    <t>SPEG124A00</t>
  </si>
  <si>
    <t>SPHKA2R10</t>
  </si>
  <si>
    <t>SPPOA3</t>
  </si>
  <si>
    <t>SPXBA3HF</t>
  </si>
  <si>
    <t>SPMCA2R10</t>
  </si>
  <si>
    <t>SPMCA5</t>
  </si>
  <si>
    <t>PRBMC02</t>
  </si>
  <si>
    <t>PRMC82401</t>
  </si>
  <si>
    <t>SPMCA1R10</t>
  </si>
  <si>
    <t>SPBCU1</t>
  </si>
  <si>
    <t>SPRBA3HSR10</t>
  </si>
  <si>
    <t>PMD0177AR01.4610</t>
  </si>
  <si>
    <t>PPD1880R01.4540</t>
  </si>
  <si>
    <t>SPRBA2</t>
  </si>
  <si>
    <t>SPRBA4</t>
  </si>
  <si>
    <t>SPROA37</t>
  </si>
  <si>
    <t>SPROA40R10</t>
  </si>
  <si>
    <t>SPRUA1</t>
  </si>
  <si>
    <t>SPRUA2</t>
  </si>
  <si>
    <t>SPRUA6</t>
  </si>
  <si>
    <t>SPOGA0</t>
  </si>
  <si>
    <t>SPOGA2N</t>
  </si>
  <si>
    <t>SPSIA20</t>
  </si>
  <si>
    <t>SPSOA2R10</t>
  </si>
  <si>
    <t>SPSPA40</t>
  </si>
  <si>
    <t>SPSNA1</t>
  </si>
  <si>
    <t>SPSNA2</t>
  </si>
  <si>
    <t>SPSNA20</t>
  </si>
  <si>
    <t>SPAA05</t>
  </si>
  <si>
    <t>SPSNA4R10</t>
  </si>
  <si>
    <t>SPWLA1</t>
  </si>
  <si>
    <t>SPWIA20R10</t>
  </si>
  <si>
    <t>SPWA20</t>
  </si>
  <si>
    <t>SPXBA2</t>
  </si>
  <si>
    <t>SPPOA1</t>
  </si>
  <si>
    <t>SPTHA5</t>
  </si>
  <si>
    <t>SPTHA6</t>
  </si>
  <si>
    <t>PRBA0</t>
  </si>
  <si>
    <t>Корпус блока управления A0</t>
  </si>
  <si>
    <t>A3GO</t>
  </si>
  <si>
    <t>Плата блока управления A3, A3F</t>
  </si>
  <si>
    <t>SP041B</t>
  </si>
  <si>
    <t>Комплект трансформатора A3F</t>
  </si>
  <si>
    <t>102-A.8001</t>
  </si>
  <si>
    <t>Плата блока управления A400</t>
  </si>
  <si>
    <t>PRBA400</t>
  </si>
  <si>
    <t>Корпус блока управления A400/A100F</t>
  </si>
  <si>
    <t>TRA101.1025</t>
  </si>
  <si>
    <t>Комплект трансформатора A400</t>
  </si>
  <si>
    <t>SP096-B</t>
  </si>
  <si>
    <t>059-CE.8001</t>
  </si>
  <si>
    <t>Плата блока управления A6</t>
  </si>
  <si>
    <t>SPSB059DE</t>
  </si>
  <si>
    <t>IMCOP8.3405</t>
  </si>
  <si>
    <t>Процессор платы управления A60/A6F/A700F</t>
  </si>
  <si>
    <t>138-C.8001</t>
  </si>
  <si>
    <t>TRA-D.1030</t>
  </si>
  <si>
    <t>Комплект трансформатора A6F/A700F</t>
  </si>
  <si>
    <t>081-B.8001</t>
  </si>
  <si>
    <t>Плата блока управления A824</t>
  </si>
  <si>
    <t>IM16F76.3405</t>
  </si>
  <si>
    <t>Процессор A824</t>
  </si>
  <si>
    <t>SP081-B</t>
  </si>
  <si>
    <t>TRA-D.10352</t>
  </si>
  <si>
    <t>Комплект трансформатора A824</t>
  </si>
  <si>
    <t>SP105B</t>
  </si>
  <si>
    <t>Комплект трансформатора A924</t>
  </si>
  <si>
    <t>SPAMG02300</t>
  </si>
  <si>
    <t>Комплект разблокировки BIG METRO</t>
  </si>
  <si>
    <t>BPCO3R02.4540</t>
  </si>
  <si>
    <t>Крышка привода CR2124</t>
  </si>
  <si>
    <t>MMCOI.2620</t>
  </si>
  <si>
    <t>Наконечник для провода с круглой клеммой CR2124/HYPPO/SUMO/RO300,500,1000/ТН1551,1561,2251,2261/WG4,5/TOO3024/ТО7024/WG3524HS</t>
  </si>
  <si>
    <t>PMD0282.4610</t>
  </si>
  <si>
    <t>PMPS3.4610</t>
  </si>
  <si>
    <t>Палец CR2124</t>
  </si>
  <si>
    <t>PPD1869A.45401</t>
  </si>
  <si>
    <t>Крышка разблокировки CR2124/RO300,500,1000/PLUTO</t>
  </si>
  <si>
    <t>ROA12</t>
  </si>
  <si>
    <t>Двигатель CR2124</t>
  </si>
  <si>
    <t>SMA1</t>
  </si>
  <si>
    <t>Разблокировка CR2124</t>
  </si>
  <si>
    <t>TRA-M.1025</t>
  </si>
  <si>
    <t>Трансформатор CR2124</t>
  </si>
  <si>
    <t>PD0212A00</t>
  </si>
  <si>
    <t>Подвесы DPRO500</t>
  </si>
  <si>
    <t>SPCG023300</t>
  </si>
  <si>
    <t>Корпус  DPRO500</t>
  </si>
  <si>
    <t>SPNDHS</t>
  </si>
  <si>
    <t>Переключатель DPRO500</t>
  </si>
  <si>
    <t>SPTB497</t>
  </si>
  <si>
    <t>SPCG023200</t>
  </si>
  <si>
    <t>Корпус DPRO924</t>
  </si>
  <si>
    <t>SPEG035B00</t>
  </si>
  <si>
    <t>Комплект кнопок DPRO924/DPRO500</t>
  </si>
  <si>
    <t>Комплект трансформатора DPRO924</t>
  </si>
  <si>
    <t>SPEDS0001</t>
  </si>
  <si>
    <t>CM-A1001</t>
  </si>
  <si>
    <t>Замок с ключом EKS1001-EKS1010</t>
  </si>
  <si>
    <t>SPCG041100</t>
  </si>
  <si>
    <t>Отражатель EPMOR</t>
  </si>
  <si>
    <t>PAD1162.4520</t>
  </si>
  <si>
    <t>Адаптер пластиковый FTA2</t>
  </si>
  <si>
    <t>G2R-2 24VDC</t>
  </si>
  <si>
    <t>Реле G2R-2 24VDC OMRON</t>
  </si>
  <si>
    <t>Энкодер HYKE</t>
  </si>
  <si>
    <t>BMG1897.45673</t>
  </si>
  <si>
    <t>Основание корпуса HYKE</t>
  </si>
  <si>
    <t>CHS7101</t>
  </si>
  <si>
    <t>Ключ разблокировки LBAR/MBAR/HYKE</t>
  </si>
  <si>
    <t>CHS7102</t>
  </si>
  <si>
    <t>Мотор-редуктор HYKE</t>
  </si>
  <si>
    <t>Электродвигатель HYKE</t>
  </si>
  <si>
    <t>PMD1913.4610</t>
  </si>
  <si>
    <t>PMD2029.4610</t>
  </si>
  <si>
    <t>PMD2030R02.4610</t>
  </si>
  <si>
    <t>Корпус внутренний HYKE</t>
  </si>
  <si>
    <t>PPD1907.4540</t>
  </si>
  <si>
    <t>Средняя часть корпуса HK7024</t>
  </si>
  <si>
    <t>Комплект крышек HYKE</t>
  </si>
  <si>
    <t>Комплект шестерен редуктора HYKE</t>
  </si>
  <si>
    <t>Рычаг HK7024HS/WIL</t>
  </si>
  <si>
    <t>Комплект рычага телескопического HYKE</t>
  </si>
  <si>
    <t>Рычаг с короной HYKE HS</t>
  </si>
  <si>
    <t>Комплект рычага разблокировки HYKE</t>
  </si>
  <si>
    <t>Комплект трансформатора HK7024HS</t>
  </si>
  <si>
    <t>Штифт HK7024HSR10, HK7024R10, HK7224</t>
  </si>
  <si>
    <t>Упоры механические HYKE</t>
  </si>
  <si>
    <t>PMC66AC.4630</t>
  </si>
  <si>
    <t>Шпонка HK7024R10</t>
  </si>
  <si>
    <t>BMG2211R03.45673</t>
  </si>
  <si>
    <t>Основание корпуса HOPP</t>
  </si>
  <si>
    <t>BMG2211R08.45673</t>
  </si>
  <si>
    <t>PMD0894R02.4610</t>
  </si>
  <si>
    <t>Кронштейн крепления к створке HYKE/HOPP/POP/WALKY</t>
  </si>
  <si>
    <t>Фланец под механические упоры HOPP</t>
  </si>
  <si>
    <t>PMD2222R01.4610</t>
  </si>
  <si>
    <t>POA3</t>
  </si>
  <si>
    <t>Крышка HOPP</t>
  </si>
  <si>
    <t>PPD2216.4540</t>
  </si>
  <si>
    <t>Корпус (внутренняя часть) HOPP</t>
  </si>
  <si>
    <t>Комплект крышек HOPP</t>
  </si>
  <si>
    <t>Комплект рычагов HOPP</t>
  </si>
  <si>
    <t>Редуктор HOPP</t>
  </si>
  <si>
    <t>Механические упоры HOPP</t>
  </si>
  <si>
    <t>Кронштейн крепления HOPP</t>
  </si>
  <si>
    <t xml:space="preserve">Комплект трансформатора HOPP </t>
  </si>
  <si>
    <t>Комплект электродвигателя HOPP</t>
  </si>
  <si>
    <t>CA0324A00</t>
  </si>
  <si>
    <t>PD1946A0000</t>
  </si>
  <si>
    <t>Крепление блока HO7124R10</t>
  </si>
  <si>
    <t>SPPOA3R10</t>
  </si>
  <si>
    <t>TRA-S.1025</t>
  </si>
  <si>
    <t>Трансформатор HO7124R10</t>
  </si>
  <si>
    <t>Кольцо HY7005, HY7024</t>
  </si>
  <si>
    <t>BMGBR01.4567</t>
  </si>
  <si>
    <t>BMGBR01.45672</t>
  </si>
  <si>
    <t>Прокладка HY7005</t>
  </si>
  <si>
    <t>Колодка соединительная HY7005</t>
  </si>
  <si>
    <t>MICROI-B.1617</t>
  </si>
  <si>
    <t>Микровыключатель HY7005,7100</t>
  </si>
  <si>
    <t>Пружина HY7005/SUMO</t>
  </si>
  <si>
    <t>MO-P.2640</t>
  </si>
  <si>
    <t>Пружина HY7005/CR2124</t>
  </si>
  <si>
    <t>Шпонка HYPPO</t>
  </si>
  <si>
    <t>Шпонка HY7005</t>
  </si>
  <si>
    <t>Втулка HY7005/SUMO/XMETRO/XBAR</t>
  </si>
  <si>
    <t>Основание привода HY7005</t>
  </si>
  <si>
    <t>PMD0287.4610</t>
  </si>
  <si>
    <t>Вал разблокировки HY7005</t>
  </si>
  <si>
    <t>PMD0655.46103</t>
  </si>
  <si>
    <t xml:space="preserve">Плечо рычага HY7005 </t>
  </si>
  <si>
    <t>Редуктор HY7005</t>
  </si>
  <si>
    <t>PPD1011A.45401</t>
  </si>
  <si>
    <t>Заслонка замка разблокировки HY7005/SIGNO</t>
  </si>
  <si>
    <t>Крышка корпуса HY7005</t>
  </si>
  <si>
    <t>Комплект замка разблокировки HY7005</t>
  </si>
  <si>
    <t>Комплект электродвигателя HY7005</t>
  </si>
  <si>
    <t>Крышка корпуса редуктора с разблокировкой HY7005</t>
  </si>
  <si>
    <t>Комплект концевых выключателей HY7005</t>
  </si>
  <si>
    <t>PD4038A2000</t>
  </si>
  <si>
    <t>Шпонка HY7024</t>
  </si>
  <si>
    <t>Редуктор HY7024,7124</t>
  </si>
  <si>
    <t>Кольцо HYPPO</t>
  </si>
  <si>
    <t>PMDAIPR01.4610</t>
  </si>
  <si>
    <t>Вал редуктора HYPPO</t>
  </si>
  <si>
    <t>Клипса MBAR/LBAR</t>
  </si>
  <si>
    <t>PMD0791A0000</t>
  </si>
  <si>
    <t>PMD2148R02.4610</t>
  </si>
  <si>
    <t>Пластина крепления LBAR</t>
  </si>
  <si>
    <t>Пружина LBAR/M7BAR</t>
  </si>
  <si>
    <t>SB257B2</t>
  </si>
  <si>
    <t>SPAMG087A00B</t>
  </si>
  <si>
    <t>Редуктор MBAR5,7/LBAR</t>
  </si>
  <si>
    <t>Комплект пружин LBAR</t>
  </si>
  <si>
    <t>Комплект корпуса LBAR</t>
  </si>
  <si>
    <t>Комплект электродвигателя LBAR</t>
  </si>
  <si>
    <t>CA0321A00</t>
  </si>
  <si>
    <t>PD1614A0000</t>
  </si>
  <si>
    <t>Сухарь LBAR R10</t>
  </si>
  <si>
    <t>PD1912A0000</t>
  </si>
  <si>
    <t>PD1917A0000</t>
  </si>
  <si>
    <t>Пластина крепления LBAR R10</t>
  </si>
  <si>
    <t>SPMTG10700A</t>
  </si>
  <si>
    <t>Комплект электродвигателя LBAR R10</t>
  </si>
  <si>
    <t>SPAMG287A00A</t>
  </si>
  <si>
    <t>Редуктор LBAR</t>
  </si>
  <si>
    <t>L2.6811</t>
  </si>
  <si>
    <t>L3.6811</t>
  </si>
  <si>
    <t>257-A.8001</t>
  </si>
  <si>
    <t>Сетевой фильтр MBAR/LBAR</t>
  </si>
  <si>
    <t>BMG2067R07.45673</t>
  </si>
  <si>
    <t>Крышка крепления стрелы MBAR/LBAR</t>
  </si>
  <si>
    <t>CA2241A.5320</t>
  </si>
  <si>
    <t>Личинка замка разблокировки MBAR/LBAR</t>
  </si>
  <si>
    <t>Шайба задняя замка крышки MBAR/LBAR</t>
  </si>
  <si>
    <t>PD1916A0000</t>
  </si>
  <si>
    <t>PMCU19.4630</t>
  </si>
  <si>
    <t>Подшипник MBAR/LBAR</t>
  </si>
  <si>
    <t>Сердечник замка разблокировки MBAR/LBAR</t>
  </si>
  <si>
    <t>Крышка корпуса MBAR</t>
  </si>
  <si>
    <t>PMD2124R03.4610</t>
  </si>
  <si>
    <t>Выжимной палец MBAR/LBAR</t>
  </si>
  <si>
    <t>Штифт основания крепления стрелы MBAR/LBAR</t>
  </si>
  <si>
    <t>Пружина M3BAR/M5BAR</t>
  </si>
  <si>
    <t>Подставка многофункциональная MBAR/LBAR</t>
  </si>
  <si>
    <t>PPD2071.4540</t>
  </si>
  <si>
    <t>Заглушка MBAR/LBAR</t>
  </si>
  <si>
    <t>Шайба передняя замка крышки MBAR/LBAR/SIGNO4</t>
  </si>
  <si>
    <t>Редуктор M3BAR</t>
  </si>
  <si>
    <t>Комплект пружины M3BAR/M5BAR</t>
  </si>
  <si>
    <t>Комплект вала разблокировки M3BAR</t>
  </si>
  <si>
    <t>SPAMG165A00</t>
  </si>
  <si>
    <t>Комплект крепления стрелы MBAR/LBAR</t>
  </si>
  <si>
    <t>Комплект трансформатора MBAR/LBAR</t>
  </si>
  <si>
    <t>SPEG019B00A</t>
  </si>
  <si>
    <t>Комплект электродвигателя MBAR/LBAR</t>
  </si>
  <si>
    <t>SPMTG07600</t>
  </si>
  <si>
    <t>Комплект электродвигателя M3BAR/M5BAR</t>
  </si>
  <si>
    <t>Заглушка фотоэлемента WIDES/MBAR/LBAR</t>
  </si>
  <si>
    <t>SPAMG278A00</t>
  </si>
  <si>
    <t>Редуктор  M3BARR10</t>
  </si>
  <si>
    <t>SPAMG311A00A</t>
  </si>
  <si>
    <t>Комплект вала разблокировки M3BARR10</t>
  </si>
  <si>
    <t>SPLSM02400</t>
  </si>
  <si>
    <t>SPMTG10600</t>
  </si>
  <si>
    <t>Комплект электродвигателя MBAR</t>
  </si>
  <si>
    <t>TB585A</t>
  </si>
  <si>
    <t>Энкодер MBAR/LBAR</t>
  </si>
  <si>
    <t>Комплект вала разблокировки M5BAR</t>
  </si>
  <si>
    <t>SPAMG279A00</t>
  </si>
  <si>
    <t>Редуктор M5BARR10</t>
  </si>
  <si>
    <t>AMG120A00</t>
  </si>
  <si>
    <t>Вал узла разблокировки M7BAR/LBAR</t>
  </si>
  <si>
    <t>PD0433A2000</t>
  </si>
  <si>
    <t>Шарнир натяжителя пружины LBAR/M7BAR</t>
  </si>
  <si>
    <t>Комплект пружины M7BAR</t>
  </si>
  <si>
    <t>Комплект коромысла M7BAR/LBAR</t>
  </si>
  <si>
    <t>SPAMG120A00A</t>
  </si>
  <si>
    <t>Комплект вала разблокировки M7BAR/LBAR</t>
  </si>
  <si>
    <t>Комплект корпуса MBAR</t>
  </si>
  <si>
    <t>Комплект электродвигателя M7BAR</t>
  </si>
  <si>
    <t>PMCTSD14S.4630</t>
  </si>
  <si>
    <t>SPAMG280A00</t>
  </si>
  <si>
    <t>Редуктор M7BAR</t>
  </si>
  <si>
    <t>BMGMOPAR01.45673</t>
  </si>
  <si>
    <t>BMGMOPBR01.45673</t>
  </si>
  <si>
    <t>Коннектор "папа" MOBY</t>
  </si>
  <si>
    <t>PMCU12.4630</t>
  </si>
  <si>
    <t>Подшипник MB4005,4006/WG4000,5000</t>
  </si>
  <si>
    <t xml:space="preserve">Крышки задние MOBY </t>
  </si>
  <si>
    <t>PMCS42.4630</t>
  </si>
  <si>
    <t>Крышки передние MOBY/WINGO</t>
  </si>
  <si>
    <t>Крышка винтовой шестерни MB4015, MB5024, WG3524HS, WG4024KCE, WG5024KCE, WINGO5KCE, WINGOKCER01, МВ4005, МВ4006, МВ4024, МВ5015, МВ5016</t>
  </si>
  <si>
    <t>Штифт крепления MOBY</t>
  </si>
  <si>
    <t>Вилка задняя MOBY</t>
  </si>
  <si>
    <t>Штифт разблокировки MOBY</t>
  </si>
  <si>
    <t>Комплект замка разблокировки MOBY</t>
  </si>
  <si>
    <t>Электродвигатель MB4024,5024/HY7024</t>
  </si>
  <si>
    <t>Вал разблокировки MB4024,5024</t>
  </si>
  <si>
    <t>C4VFMPM/A.2065</t>
  </si>
  <si>
    <t>Коннектор "мама" MOBY</t>
  </si>
  <si>
    <t>Кронштейны крепления MB5015,5016,5024/TO5016P,5024,TO5024HS</t>
  </si>
  <si>
    <t>PMD0576R03.4610</t>
  </si>
  <si>
    <t>Комплект трансформатора MC424L/WIDE</t>
  </si>
  <si>
    <t>Корпус MC424LR10,824HR10/блока управления WIDE</t>
  </si>
  <si>
    <t>Комплект трансформатора MC824H</t>
  </si>
  <si>
    <t>ME3000</t>
  </si>
  <si>
    <t>GOR31.5501</t>
  </si>
  <si>
    <t>PEDS501A.4650</t>
  </si>
  <si>
    <t>Статор ME3000,3010/MOBY 220В/TOONA 220В/TOO3000</t>
  </si>
  <si>
    <t>PMCAC10.4630</t>
  </si>
  <si>
    <t>Кольцо ME3000/MB4005/WG4000,5000/TO4016P,5016P/RO500,1000/RUN1500,1800,2500/RUNHS/ROX/HY7005/WIL/TH1561,2251</t>
  </si>
  <si>
    <t>PRME02</t>
  </si>
  <si>
    <t>Вал выходной ME3000,3000L,3024,3010</t>
  </si>
  <si>
    <t>35.012</t>
  </si>
  <si>
    <t>Конденсатор ME3010</t>
  </si>
  <si>
    <t>BMG1934R01.45672</t>
  </si>
  <si>
    <t>Корпус нижний ME3010, ME3024R01</t>
  </si>
  <si>
    <t>Корпус верхний ME3010, ME3024R01</t>
  </si>
  <si>
    <t>Кабель питания ME3010</t>
  </si>
  <si>
    <t>Комплект электродвигателя ME3010</t>
  </si>
  <si>
    <t>Комплект рычагов ME3010/3024R01</t>
  </si>
  <si>
    <t>Шайба ME3010</t>
  </si>
  <si>
    <t>PRME03R01</t>
  </si>
  <si>
    <t>PPD0390R03.4540</t>
  </si>
  <si>
    <t>PRME03A</t>
  </si>
  <si>
    <t>Редуктор ME3024,3024R01,3024HS</t>
  </si>
  <si>
    <t>Комплект электродвигателя ME3024</t>
  </si>
  <si>
    <t>Энкодер TOONA 24 В/WG3524HS/ME3024R01/XMETRO2124</t>
  </si>
  <si>
    <t>L11.3901</t>
  </si>
  <si>
    <t>L16.6811</t>
  </si>
  <si>
    <t>L12.3901</t>
  </si>
  <si>
    <t>BCMVR01.4520</t>
  </si>
  <si>
    <t>Окно MOCF, MOCF2</t>
  </si>
  <si>
    <t>BTAMR01.46403</t>
  </si>
  <si>
    <t>PCM.46403</t>
  </si>
  <si>
    <t>Основание стойки MOCF</t>
  </si>
  <si>
    <t>NKA3</t>
  </si>
  <si>
    <t>Комплект трансформатора NKSL/SLH</t>
  </si>
  <si>
    <t>CABLA02</t>
  </si>
  <si>
    <t>CABLA03</t>
  </si>
  <si>
    <t>CABLA04</t>
  </si>
  <si>
    <t>CABLA05</t>
  </si>
  <si>
    <t>CABLA06</t>
  </si>
  <si>
    <t>700510001030</t>
  </si>
  <si>
    <t>PMDSMP.4610</t>
  </si>
  <si>
    <t>Кронштейн задний PLUTO/MB4005/WG4024/TO4005,4006,4016P,4024</t>
  </si>
  <si>
    <t>PRPL03</t>
  </si>
  <si>
    <t>Вал разблокировки PLUTO</t>
  </si>
  <si>
    <t>PMCBR11.4630</t>
  </si>
  <si>
    <t>Втулка POP/XMETRO/SO2000/PLUTO/WINGO</t>
  </si>
  <si>
    <t>Втулка POP</t>
  </si>
  <si>
    <t>PMCBR8.4630</t>
  </si>
  <si>
    <t>Втулка POP/TO7024</t>
  </si>
  <si>
    <t>Пыльник POP</t>
  </si>
  <si>
    <t>PMD0724.4610</t>
  </si>
  <si>
    <t>Вал POP</t>
  </si>
  <si>
    <t>PMD0729.4610</t>
  </si>
  <si>
    <t>Вал PP7024</t>
  </si>
  <si>
    <t>Кронштейн крепления POP</t>
  </si>
  <si>
    <t>Штифт POP</t>
  </si>
  <si>
    <t>PPD0727R02.4540</t>
  </si>
  <si>
    <t>Крышка POP</t>
  </si>
  <si>
    <t>PPD1044A.4540</t>
  </si>
  <si>
    <t xml:space="preserve">Кожух вала POP </t>
  </si>
  <si>
    <t>PPD1044R01.4540</t>
  </si>
  <si>
    <t>Комплект крепления POP</t>
  </si>
  <si>
    <t>Шарнирные рычаги PP7024</t>
  </si>
  <si>
    <t>Корпус привода POP</t>
  </si>
  <si>
    <t>Комплект шестерен редуктора POP</t>
  </si>
  <si>
    <t>Комплект трансформатора POP</t>
  </si>
  <si>
    <t>BMG0722.45673</t>
  </si>
  <si>
    <t>Корпус верхний редуктора POP</t>
  </si>
  <si>
    <t>Упор POP</t>
  </si>
  <si>
    <t>Крышка привода POP</t>
  </si>
  <si>
    <t>PPD0727R03.4540</t>
  </si>
  <si>
    <t>Внутренняя часть корпуса POP</t>
  </si>
  <si>
    <t>PPD1044AR01.4540</t>
  </si>
  <si>
    <t>TRA-M2R01.1025</t>
  </si>
  <si>
    <t>Трансформатор PP7124R10</t>
  </si>
  <si>
    <t>BMG0961.45672</t>
  </si>
  <si>
    <t>GOR13.5501</t>
  </si>
  <si>
    <t>Прокладка PP7224</t>
  </si>
  <si>
    <t>PD0269A3002</t>
  </si>
  <si>
    <t>PD0274A3003</t>
  </si>
  <si>
    <t>PD0275A0000</t>
  </si>
  <si>
    <t>PD0277A3002</t>
  </si>
  <si>
    <t>PD0280A3003</t>
  </si>
  <si>
    <t>PD0294A0000</t>
  </si>
  <si>
    <t>PMD0962.4610</t>
  </si>
  <si>
    <t>Комплект электродвигателя RB1000,1000R10</t>
  </si>
  <si>
    <t>Редуктор RB1000,1000R10</t>
  </si>
  <si>
    <t>TRA-DR01.1035</t>
  </si>
  <si>
    <t>Трансформатор RB1000/RUN1500</t>
  </si>
  <si>
    <t>Блок концевых выключателей RB/RD/ROBO600/ROX/RUN</t>
  </si>
  <si>
    <t>Комплект замка разблокировки RBHS/RUN/RUNHS/ROX</t>
  </si>
  <si>
    <t>RBA3/HS</t>
  </si>
  <si>
    <t>Комплект электродвигателя RB250HS</t>
  </si>
  <si>
    <t>BMG0952A.45671</t>
  </si>
  <si>
    <t>Рычаг разблокировки RB250HSR10</t>
  </si>
  <si>
    <t>Комплект крышек RB250HSR10</t>
  </si>
  <si>
    <t>BMG0890R03.45673</t>
  </si>
  <si>
    <t>Рычаг разблокировки RB/RD</t>
  </si>
  <si>
    <t>GAP01900</t>
  </si>
  <si>
    <t>MO-D.2640</t>
  </si>
  <si>
    <t>Пружина RB/RD/RO300,500,1000/ТН1551,1561,2251,2261/RUN1500,1800,2500/RUNHS</t>
  </si>
  <si>
    <t>MO-N.2640</t>
  </si>
  <si>
    <t>Пружина RB350,400,600,1000/RD/RO500,1000/TH1500,1551/RUN1800,2500/SIGNO/MBAR/LBAR</t>
  </si>
  <si>
    <t>PMD1054.4610</t>
  </si>
  <si>
    <t>Винт ручки разблокировки RB/RD/RUN/RUNHS</t>
  </si>
  <si>
    <t>PMD1501R02.4610</t>
  </si>
  <si>
    <t>Червячный винт RB350,400/SLH</t>
  </si>
  <si>
    <t>Перегородка блока управления RB350/RD</t>
  </si>
  <si>
    <t>Заглушка болтов крепления RB/RBHS/RD/ROX</t>
  </si>
  <si>
    <t>PPD1880.4540</t>
  </si>
  <si>
    <t>PRRB02</t>
  </si>
  <si>
    <t>Комплект крышек RB350,400,400R10</t>
  </si>
  <si>
    <t>Монтажный комплект RB/RD/ROX</t>
  </si>
  <si>
    <t>Комплект замка разблокировки RB,RBHS/RD/RUN/RUNHS/ROX</t>
  </si>
  <si>
    <t>Комплект электродвигателя RB350,400</t>
  </si>
  <si>
    <t>Комплект концевых кронштейнов RD/RB/RBHS/RUN/ROX/TH1500/RO500,1000/ROBO600</t>
  </si>
  <si>
    <t>BMG0890R08.45673</t>
  </si>
  <si>
    <t>PPD0969.4540</t>
  </si>
  <si>
    <t>Муфта RB500HS,600</t>
  </si>
  <si>
    <t>Комплект крышек RB500HS</t>
  </si>
  <si>
    <t>Комплект электродвигателя RB500HS</t>
  </si>
  <si>
    <t>PMD2230R02.4610</t>
  </si>
  <si>
    <t>Редуктор RB500HS</t>
  </si>
  <si>
    <t>PMCBR14.4630</t>
  </si>
  <si>
    <t>PMD1088R02.4610</t>
  </si>
  <si>
    <t>Комплект электродвигателя RB600</t>
  </si>
  <si>
    <t>Редуктор RB600</t>
  </si>
  <si>
    <t>Комплект крышек RB600,1000</t>
  </si>
  <si>
    <t>Штифт разблокировки RB500HSR10,600R10</t>
  </si>
  <si>
    <t>PRRB01</t>
  </si>
  <si>
    <t>BPTC01.4540</t>
  </si>
  <si>
    <t>Заглушка для круглой рейки RBN4K</t>
  </si>
  <si>
    <t>BPTC02.4540</t>
  </si>
  <si>
    <t>Заглушка круглой рейки RBN6K</t>
  </si>
  <si>
    <t>Штифт разблокировки RD/RB250HS,400,350</t>
  </si>
  <si>
    <t>Ключ треугольный RD</t>
  </si>
  <si>
    <t>Комплект электродвигателя RD400</t>
  </si>
  <si>
    <t>Комплект крышек RD</t>
  </si>
  <si>
    <t>RBA0</t>
  </si>
  <si>
    <t>RBA4/A</t>
  </si>
  <si>
    <t>Плата управления RD400</t>
  </si>
  <si>
    <t>Трансформатор RD</t>
  </si>
  <si>
    <t>CA0313A00</t>
  </si>
  <si>
    <t>SPMTG10801</t>
  </si>
  <si>
    <t>Комплект электродвигателя RD</t>
  </si>
  <si>
    <t>BPCO1.4540</t>
  </si>
  <si>
    <t>Крышка верхняя RO1000</t>
  </si>
  <si>
    <t>PEDS671R02.4650</t>
  </si>
  <si>
    <t>Статор RO1000/TH1500</t>
  </si>
  <si>
    <t>PMCU4R01.4630</t>
  </si>
  <si>
    <t>Комплект электродвигателя RO1000</t>
  </si>
  <si>
    <t>Вал выходной RO500,1000</t>
  </si>
  <si>
    <t>ROA3</t>
  </si>
  <si>
    <t>Комплект замка разблокировки RO1000/PLUTO</t>
  </si>
  <si>
    <t>SPROA3</t>
  </si>
  <si>
    <t>PRRO02A</t>
  </si>
  <si>
    <t>Вал выходной RO1124</t>
  </si>
  <si>
    <t>ROA2</t>
  </si>
  <si>
    <t>PD0260A0001</t>
  </si>
  <si>
    <t>Кожух подшипника RO300,500/MOBY/TOONA4,5 230 В/TOO3000,4500/HY7005,7100/ME3000,3000R01</t>
  </si>
  <si>
    <t>PMCSS.4630</t>
  </si>
  <si>
    <t>Вал разблокировки RO300,500,1000/PLUTO/CR2124</t>
  </si>
  <si>
    <t>PRRO01B</t>
  </si>
  <si>
    <t xml:space="preserve">Электродвигатель RO300 </t>
  </si>
  <si>
    <t>PRRO02B</t>
  </si>
  <si>
    <t>Вал выходной RO300</t>
  </si>
  <si>
    <t>ROA21</t>
  </si>
  <si>
    <t>Энкодер  RO/CR2124/ME3000,3000R01,3010</t>
  </si>
  <si>
    <t>ROA34</t>
  </si>
  <si>
    <t>Основание корпуса RO500,1000</t>
  </si>
  <si>
    <t>CM-BG.1630</t>
  </si>
  <si>
    <t>Фиксатор RO500</t>
  </si>
  <si>
    <t>GAP02000</t>
  </si>
  <si>
    <t>Комплект крепления RO500</t>
  </si>
  <si>
    <t>Микровыключатель RO500,1000</t>
  </si>
  <si>
    <t>Подшипник RO500/HY7005/XMETRO/SIGNO/MBAR/LBAR</t>
  </si>
  <si>
    <t>PPD1184R01.4540</t>
  </si>
  <si>
    <t>Короб RO500,1000/TH1500,1551</t>
  </si>
  <si>
    <t>Ключ разблокировки RO500/POP/HOPP/TOO3000</t>
  </si>
  <si>
    <t>Комплект замка разблокировки RO500</t>
  </si>
  <si>
    <t>12U450D.0727</t>
  </si>
  <si>
    <t>PD2123C0001</t>
  </si>
  <si>
    <t>PD2128A3001</t>
  </si>
  <si>
    <t>Основание корпуса ROBO600</t>
  </si>
  <si>
    <t>PD2184A0001</t>
  </si>
  <si>
    <t>Пластина крепления блока управления ROBO600</t>
  </si>
  <si>
    <t>PD2188A0000</t>
  </si>
  <si>
    <t>PD2189A0001</t>
  </si>
  <si>
    <t>Штифт  ROBO600</t>
  </si>
  <si>
    <t>PD2298A0000</t>
  </si>
  <si>
    <t>Втулка разблокировки ROBO600</t>
  </si>
  <si>
    <t>PD4068A0000</t>
  </si>
  <si>
    <t>PD4078B2000</t>
  </si>
  <si>
    <t>Заглушка корпуса ROBO600</t>
  </si>
  <si>
    <t>SPAMG602D00A</t>
  </si>
  <si>
    <t>Комплект электродвигателя ROBO600</t>
  </si>
  <si>
    <t>SPAMG603B00A</t>
  </si>
  <si>
    <t>Комплект выходного вала ROBO600</t>
  </si>
  <si>
    <t>SPREG03500</t>
  </si>
  <si>
    <t>Комплект замка разблокировки ROBO600</t>
  </si>
  <si>
    <t>SPRO600A</t>
  </si>
  <si>
    <t>Монтажный комплект ROBO600</t>
  </si>
  <si>
    <t>SPROA41</t>
  </si>
  <si>
    <t>Ключ разблокировки ROBO600</t>
  </si>
  <si>
    <t>Крышка редуктора ROX1000R10, ROX600R10</t>
  </si>
  <si>
    <t>PD1308A0000</t>
  </si>
  <si>
    <t>PD1353A0001</t>
  </si>
  <si>
    <t>PD4048A0000</t>
  </si>
  <si>
    <t>PMCU7.4630</t>
  </si>
  <si>
    <t>Перегородка ROX/RB</t>
  </si>
  <si>
    <t>Кабельный ввод ROX/RB600R10,1000R10,500HSR10</t>
  </si>
  <si>
    <t>Комплект крышек ROX</t>
  </si>
  <si>
    <t>Конденсатор 12uF 450v ROX600,1000 / TO5016P</t>
  </si>
  <si>
    <t>Штифт  ROX600R10</t>
  </si>
  <si>
    <t>Комплект электродвигателя ROX</t>
  </si>
  <si>
    <t>Прокладка RUN1500R10</t>
  </si>
  <si>
    <t>Комплект выходного вала RUN1500/RUNHS</t>
  </si>
  <si>
    <t>SPEG055A00A</t>
  </si>
  <si>
    <t>Комплект электродвигателя RUN1200HS</t>
  </si>
  <si>
    <t>BMG1248R01.45673</t>
  </si>
  <si>
    <t xml:space="preserve">Крышка привода передняя RUN </t>
  </si>
  <si>
    <t>Кабельный ввод RUN/RB250HSR10,400R10,RB350/RD</t>
  </si>
  <si>
    <t>Подшипник RUN,RUNHS</t>
  </si>
  <si>
    <t>Подшипник RUN/RUNHS/SLH/HY7005</t>
  </si>
  <si>
    <t>Штифт выходного вала RUN</t>
  </si>
  <si>
    <t>Перегородка блока управления RUN</t>
  </si>
  <si>
    <t>Решетка вентиляции внешняя RUN/RUNHS</t>
  </si>
  <si>
    <t>Комплект крышек RUN</t>
  </si>
  <si>
    <t>Комплект электродвигателя RUN1500</t>
  </si>
  <si>
    <t>Кронштейн крепления трансформатора RUN1500R10</t>
  </si>
  <si>
    <t>Фильтр сетевой RUN1800,2500</t>
  </si>
  <si>
    <t>MR1342</t>
  </si>
  <si>
    <t>Электродвигатель RUN1800,2500</t>
  </si>
  <si>
    <t>PMCS13A.4630</t>
  </si>
  <si>
    <t>Штифт винтовой шестерни RUN1800,2500,2500I</t>
  </si>
  <si>
    <t>PPD1261.4540</t>
  </si>
  <si>
    <t>Вентилятор RUN1800,2500</t>
  </si>
  <si>
    <t>Энкодер RUN1800,2500/LBAR/SIGNO/MBAR</t>
  </si>
  <si>
    <t>Комплект энкодера RUN1800,2500</t>
  </si>
  <si>
    <t>Трансформатор RUN1800,2500</t>
  </si>
  <si>
    <t>TRA197A00</t>
  </si>
  <si>
    <t>Трансформатор RUN1800,2500,2500I</t>
  </si>
  <si>
    <t>Основание корпуса RUN/RUNHS</t>
  </si>
  <si>
    <t>Рычаг разблокировки RUN</t>
  </si>
  <si>
    <t>Кожух защиты зубчатого колеса RUN/RUNHS</t>
  </si>
  <si>
    <t>RUA1/A</t>
  </si>
  <si>
    <t>Комплект электродвигателя RUN2500,1800</t>
  </si>
  <si>
    <t>Вентилятор RUN2500</t>
  </si>
  <si>
    <t>CA1170.5320</t>
  </si>
  <si>
    <t>CA1537.5320</t>
  </si>
  <si>
    <t>FILTEMI004</t>
  </si>
  <si>
    <t>Фильтр сетевой RUN2500I,2500IR01</t>
  </si>
  <si>
    <t>RUA2/A</t>
  </si>
  <si>
    <t>Комплект электродвигателя RUN2500I,2500IR01</t>
  </si>
  <si>
    <t>SPRUA3</t>
  </si>
  <si>
    <t>Плата инвертора RUN2500IR01/A</t>
  </si>
  <si>
    <t>Крышка редуктора RUN/RUNHS</t>
  </si>
  <si>
    <t>BMG1251A.45671</t>
  </si>
  <si>
    <t>Рычаг разблокировки RUN400HS,1200HS</t>
  </si>
  <si>
    <t>Разъём RUNHS</t>
  </si>
  <si>
    <t>PMD1258R05.4610</t>
  </si>
  <si>
    <t>Фланец RUN1500,1800R01,2500R01/RUNHS</t>
  </si>
  <si>
    <t>PMD1260.4610</t>
  </si>
  <si>
    <t>Вал ведомый RUNHS</t>
  </si>
  <si>
    <t>SB457B1</t>
  </si>
  <si>
    <t>Фильтр сетевой RUNHS</t>
  </si>
  <si>
    <t>Комплект электродвигателя RUN400HS</t>
  </si>
  <si>
    <t>Основание крепления стрелы SBAR</t>
  </si>
  <si>
    <t>CA1688.5320</t>
  </si>
  <si>
    <t>D10A.5110</t>
  </si>
  <si>
    <t>PMD1229.4610</t>
  </si>
  <si>
    <t>Крепежная пластина редуктора SBAR/XBAR</t>
  </si>
  <si>
    <t>PMD2329.4610</t>
  </si>
  <si>
    <t>Крышка корпуса SBAR</t>
  </si>
  <si>
    <t>Вал разблокировки SBAR</t>
  </si>
  <si>
    <t>Комплект верхних крышек SBAR</t>
  </si>
  <si>
    <t>Комплект корпуса SBAR</t>
  </si>
  <si>
    <t>XBA20</t>
  </si>
  <si>
    <t>KRGDX01</t>
  </si>
  <si>
    <t>Крышка рейки защитная SHEL</t>
  </si>
  <si>
    <t>MO-G.2640</t>
  </si>
  <si>
    <t>Пружина натяжителя цепи SHEL</t>
  </si>
  <si>
    <t>Держатель предохранителя SHEL/SPIN/SP6065,6100</t>
  </si>
  <si>
    <t>Цепь SHEL</t>
  </si>
  <si>
    <t>Тяга SHEL/SPIN</t>
  </si>
  <si>
    <t>Палец натяжителя SHEL</t>
  </si>
  <si>
    <t>Кронштейн фиксации рейки к притолоке SHEL</t>
  </si>
  <si>
    <t>Кронштейн натяжителя SHEL</t>
  </si>
  <si>
    <t>Кронштейн крепления рейки SHEL</t>
  </si>
  <si>
    <t>Ролик натяжителя SHEL</t>
  </si>
  <si>
    <t>PPD1318B.45401</t>
  </si>
  <si>
    <t>Крышка SHEL</t>
  </si>
  <si>
    <t>PPD1319.4540</t>
  </si>
  <si>
    <t>PPD1321R01.4540</t>
  </si>
  <si>
    <t>Диск энкодера SHEL</t>
  </si>
  <si>
    <t>Комплект каретки SHEL</t>
  </si>
  <si>
    <t>Комплект трансформатора SHEL</t>
  </si>
  <si>
    <t>Комплект крышек SHEL</t>
  </si>
  <si>
    <t>PRSH04</t>
  </si>
  <si>
    <t>Мотор-редуктор SHEL</t>
  </si>
  <si>
    <t>Механический стопор каретки SHEL</t>
  </si>
  <si>
    <t>Мотор-редуктор SHEL/SP6000/PP7024</t>
  </si>
  <si>
    <t>Кабель питания SHEL50KCE, 75KCE, 75KCE01R10 / SN6041R10, SP6100, SPIDOKCE / SPIN11, 21, 22, 22KCER10, 23KCER10, 6031, 41</t>
  </si>
  <si>
    <t>Комплект трансформатора SHEL75KCE</t>
  </si>
  <si>
    <t>OGA2N</t>
  </si>
  <si>
    <t>PRSH02R10</t>
  </si>
  <si>
    <t>Комплект трансформатора SHEL75R10</t>
  </si>
  <si>
    <t>Плата управления SHEL75R10</t>
  </si>
  <si>
    <t>PAD1128R01.4545</t>
  </si>
  <si>
    <t>Рукоятка блока управления SIA20</t>
  </si>
  <si>
    <t>PPD1007R01.45401</t>
  </si>
  <si>
    <t>Заглушка крышки крепления стрелы SIGNO</t>
  </si>
  <si>
    <t>AMG198A00</t>
  </si>
  <si>
    <t>Кулачок концевого выключателя SIGNO</t>
  </si>
  <si>
    <t>BPME.4540</t>
  </si>
  <si>
    <t>Кулачок концевого выключателя SIGNO/HY7005</t>
  </si>
  <si>
    <t>Прокладка SIGNO6</t>
  </si>
  <si>
    <t>Магнит SIGNO</t>
  </si>
  <si>
    <t>Рычаг замка верхней крышки SIGNO/MBAR/LBAR</t>
  </si>
  <si>
    <t>PMCAC10C.4630</t>
  </si>
  <si>
    <t>Кольцо SIGNO/XMETRO</t>
  </si>
  <si>
    <t>PMCAC14.4630</t>
  </si>
  <si>
    <t>Кольцо SIGNO/XBAR</t>
  </si>
  <si>
    <t>PMCAC41.4630</t>
  </si>
  <si>
    <t>Кольцо SIGNO/MOBY</t>
  </si>
  <si>
    <t>Штифт SIGNO</t>
  </si>
  <si>
    <t>Кольцо стопорное SIGNO</t>
  </si>
  <si>
    <t>PMD0563R01.4610</t>
  </si>
  <si>
    <t>Вал выходной SIGNO3,4</t>
  </si>
  <si>
    <t>Эксцентрик разблокировки SIGNO3,4</t>
  </si>
  <si>
    <t>Рычаг разблокировки большой SIGNO</t>
  </si>
  <si>
    <t>Рычаг разблокировки малый SIGNO</t>
  </si>
  <si>
    <t>PMD0672R03.4610</t>
  </si>
  <si>
    <t>Штифт вала разблокировки SIGNO</t>
  </si>
  <si>
    <t>Крышка верхняя SIGNO 3,4</t>
  </si>
  <si>
    <t>PMD0876R01.4610</t>
  </si>
  <si>
    <t>Крепление концевиков SIGNO</t>
  </si>
  <si>
    <t>Кронштейн крепления стрелы SIGNO3,4/WIL4</t>
  </si>
  <si>
    <t>Пластина крепления эксцентрика разблокировки SIGNO</t>
  </si>
  <si>
    <t>PMD1121.4610</t>
  </si>
  <si>
    <t>Вал разблокировки SIGNO3</t>
  </si>
  <si>
    <t>PMD1122.4610</t>
  </si>
  <si>
    <t>Наконечник заземления SIGNO3</t>
  </si>
  <si>
    <t>Штифт SIGNO3,4</t>
  </si>
  <si>
    <t>Диск энкодера SIGNO/MBAR/LBAR</t>
  </si>
  <si>
    <t>PPD0972R02.4540</t>
  </si>
  <si>
    <t>Основание энкодера SIGNO, MBAR</t>
  </si>
  <si>
    <t>PPD0973R02.4540</t>
  </si>
  <si>
    <t>Корпус энкодера SIGNO/MBAR/LBAR</t>
  </si>
  <si>
    <t>Диск разблокировки SIGNO</t>
  </si>
  <si>
    <t>Мотор-редуктор SIGNO3</t>
  </si>
  <si>
    <t>Комплект электродвигателя SIGNO</t>
  </si>
  <si>
    <t>Комплект замка разблокировки SIGNO</t>
  </si>
  <si>
    <t>Комплект вала разблокировки SIGNO</t>
  </si>
  <si>
    <t>Комплект вала разблокировки SIGNO3</t>
  </si>
  <si>
    <t>Комплект заглушек стрел SIGNO3,4</t>
  </si>
  <si>
    <t>Комплект натяжителя пружины SIGNO</t>
  </si>
  <si>
    <t>Комплект трансформатора SIGNO</t>
  </si>
  <si>
    <t>Комплект концевых выключателей SIGNO</t>
  </si>
  <si>
    <t>BPTC04.4540</t>
  </si>
  <si>
    <t>Заглушка большая отверстия фотоэлементов  SIGNO</t>
  </si>
  <si>
    <t>BPTC05.4540</t>
  </si>
  <si>
    <t>Заглушка малая отверстия фотоэлементов  SIGNO</t>
  </si>
  <si>
    <t>PMD0657.4610</t>
  </si>
  <si>
    <t>Основание крепления стрелы SIGNO4</t>
  </si>
  <si>
    <t>Мотор-редуктор SIGNO4</t>
  </si>
  <si>
    <t>Комплект электродвигателя SIGNO4</t>
  </si>
  <si>
    <t>CT200C.5320</t>
  </si>
  <si>
    <t>Кольцо SIGNO6</t>
  </si>
  <si>
    <t>M8VF8.1831</t>
  </si>
  <si>
    <t>PMD0935.46101</t>
  </si>
  <si>
    <t>PMD0937.4610</t>
  </si>
  <si>
    <t>Коромысло SIGNO6</t>
  </si>
  <si>
    <t>Мотор-редуктор SIGNO6</t>
  </si>
  <si>
    <t>Комплект электродвигателя SIGNO6</t>
  </si>
  <si>
    <t xml:space="preserve">Комплект заглушек стрелы SIGNO6 </t>
  </si>
  <si>
    <t>Кольцо SINGO</t>
  </si>
  <si>
    <t>Крышка корпуса SINGO6</t>
  </si>
  <si>
    <t>Крышка защитная SLH/RB/RD</t>
  </si>
  <si>
    <t>Комплект выходного вала SLH</t>
  </si>
  <si>
    <t>Комплект крышек SLH</t>
  </si>
  <si>
    <t>Блок концевых выключателей SLH/NKSL</t>
  </si>
  <si>
    <t>Комплект электродвигателя SLH</t>
  </si>
  <si>
    <t>Прокладка SLH400R10</t>
  </si>
  <si>
    <t>PD0498A3002</t>
  </si>
  <si>
    <t>Основание корпуса SLH400R10</t>
  </si>
  <si>
    <t>Крышка редуктора SLH400R10</t>
  </si>
  <si>
    <t>Перегородка SLH400R10</t>
  </si>
  <si>
    <t>PD0530A0000</t>
  </si>
  <si>
    <t>Крышка декоративная SLH400R10</t>
  </si>
  <si>
    <t>Заглушка SLH400R10</t>
  </si>
  <si>
    <t>Кронштейн диодного моста SLH400R10</t>
  </si>
  <si>
    <t>Втулка SLH400R10</t>
  </si>
  <si>
    <t>SPNKA3R10</t>
  </si>
  <si>
    <t>Комплект замка разблокировки SLH400R10</t>
  </si>
  <si>
    <t>Монтажный комплект SLH400R10</t>
  </si>
  <si>
    <t>L13.6811</t>
  </si>
  <si>
    <t>TRA122.1025</t>
  </si>
  <si>
    <t>Трансформатор SN6031</t>
  </si>
  <si>
    <t>Трансформатор SN6031/SPIN30</t>
  </si>
  <si>
    <t>PPD1031R06.4540</t>
  </si>
  <si>
    <t>Основание корпуса SPIN/SN6041</t>
  </si>
  <si>
    <t>Плата выпрямителя SN6041</t>
  </si>
  <si>
    <t>SNA4/A</t>
  </si>
  <si>
    <t>Мотор-редуктор SN6041R10</t>
  </si>
  <si>
    <t>TB170B1</t>
  </si>
  <si>
    <t>Плата выпрямителя SN6041R10</t>
  </si>
  <si>
    <t>TRA182A00</t>
  </si>
  <si>
    <t>Трансформатор SN6041R10</t>
  </si>
  <si>
    <t>PMCU12E.4630</t>
  </si>
  <si>
    <t>Подшипник натяжителя SPIN11,21,22,23/SNA30,6</t>
  </si>
  <si>
    <t>BMG0965R01.4567</t>
  </si>
  <si>
    <t>Фланец редуктора SOON/RB350,250HS,400/RD/NKSL/SLH</t>
  </si>
  <si>
    <t>BMG1277R03.45672</t>
  </si>
  <si>
    <t>MO-B.2640</t>
  </si>
  <si>
    <t>Пружина SO2000/WINGO 4,5/MOBY/TO4016P,5016P,4024,5024,7024/HK7024</t>
  </si>
  <si>
    <t>PMC108A.4630</t>
  </si>
  <si>
    <t>Шплинт SO2000/RB350,400,600,1000/RD/RO500,1000/TH1500/TUB3500</t>
  </si>
  <si>
    <t>Шпонка SO2000</t>
  </si>
  <si>
    <t>PMCU103.4630</t>
  </si>
  <si>
    <t>Подшипник SO2000/PLUTO</t>
  </si>
  <si>
    <t>PMD1288.4610</t>
  </si>
  <si>
    <t>PMD1289R01.4610</t>
  </si>
  <si>
    <t>Палец SO2000</t>
  </si>
  <si>
    <t>PMD1290.4610</t>
  </si>
  <si>
    <t>Червячный винт SO2000</t>
  </si>
  <si>
    <t>PPD0714.4540</t>
  </si>
  <si>
    <t>Втулка SO2000/RB/SLH/NKSL/RD</t>
  </si>
  <si>
    <t>Крышка корпуса матовая SO2000</t>
  </si>
  <si>
    <t>PPD1283R01.4540</t>
  </si>
  <si>
    <t>Шестерня SOON</t>
  </si>
  <si>
    <t>Винт редуктора внутренний SO2000</t>
  </si>
  <si>
    <t>Винт редуктора внешний SO2000</t>
  </si>
  <si>
    <t>Диск разблокировки SO2000</t>
  </si>
  <si>
    <t>PPD1287.4540</t>
  </si>
  <si>
    <t>Выходная втулка SO2000</t>
  </si>
  <si>
    <t>Ограничитель SO2000</t>
  </si>
  <si>
    <t>PPD1564.4540</t>
  </si>
  <si>
    <t>Ось-амортизатор SOON</t>
  </si>
  <si>
    <t>Вал разблокировки SO2000</t>
  </si>
  <si>
    <t>Комплект выходного вала SOON</t>
  </si>
  <si>
    <t>Комплект энкодера SOON</t>
  </si>
  <si>
    <t>Комплект крышек SO2000</t>
  </si>
  <si>
    <t>TRA120.1025</t>
  </si>
  <si>
    <t>Трансформатор SO2000/RB350,400</t>
  </si>
  <si>
    <t>Основание корпуса SO2000R10</t>
  </si>
  <si>
    <t>BMG1276R08.45673</t>
  </si>
  <si>
    <t>Крышка редуктора SO2000R10</t>
  </si>
  <si>
    <t>Кабель заземления SO2000R10</t>
  </si>
  <si>
    <t>Кабель питания SO2000R10</t>
  </si>
  <si>
    <t>PPD1087AR02.4540</t>
  </si>
  <si>
    <t>Шар разблокировочного шнура SUMO/SOON</t>
  </si>
  <si>
    <t>Упор SO2000R10</t>
  </si>
  <si>
    <t>Комплект электродвигателя SOON</t>
  </si>
  <si>
    <t>Комплект трансформатора SOON</t>
  </si>
  <si>
    <t>Рейка SP6000</t>
  </si>
  <si>
    <t>MICROI-F.1617</t>
  </si>
  <si>
    <t>Тяга каретки прямая SP6000,6100</t>
  </si>
  <si>
    <t>Замок цепи SP6000,6100</t>
  </si>
  <si>
    <t>Кронштейн фиксации тяги к полотну SP6000,SP6100,6065/SPIN/SHEL</t>
  </si>
  <si>
    <t>Крышка корпуса SP6000,6100,6065</t>
  </si>
  <si>
    <t>Крышка корпуса матовая SP6000,6041</t>
  </si>
  <si>
    <t>Держатель микропереключателей SP6000</t>
  </si>
  <si>
    <t>Кожух рейки защитный SP6000,6100</t>
  </si>
  <si>
    <t>Каретка в сборе SP6000,6100</t>
  </si>
  <si>
    <t>Комплект шнура разблокировки SP6000,6100/SPIN</t>
  </si>
  <si>
    <t>Комплект концевых выключателей SP6000</t>
  </si>
  <si>
    <t>Комплект цепи SP6000,SP6100</t>
  </si>
  <si>
    <t>SPA40</t>
  </si>
  <si>
    <t>Трансформатор SP6000</t>
  </si>
  <si>
    <t>PPD0126.4540</t>
  </si>
  <si>
    <t>Кнопка управления SP6065,6100</t>
  </si>
  <si>
    <t>SPA20</t>
  </si>
  <si>
    <t>Скоба крепления привода SP6100, SPIDOKCE</t>
  </si>
  <si>
    <t>Фиксатор натяжителя SP6100</t>
  </si>
  <si>
    <t>Половина рейки SP6100</t>
  </si>
  <si>
    <t>GOR-Q.5501</t>
  </si>
  <si>
    <t>Прокладка SP6100/SO2000,2010,2010R01</t>
  </si>
  <si>
    <t>MGDC00200</t>
  </si>
  <si>
    <t>Мотор-редуктор SP6100</t>
  </si>
  <si>
    <t>Пружина SP6100</t>
  </si>
  <si>
    <t>Фиксатор крышки SP6100</t>
  </si>
  <si>
    <t>Распорка SP6100</t>
  </si>
  <si>
    <t>Комплект крепления разблокировки SP6100</t>
  </si>
  <si>
    <t>Основание корпуса SP6100</t>
  </si>
  <si>
    <t>Планка соединения рейки SP6100</t>
  </si>
  <si>
    <t>PPD0116.4540</t>
  </si>
  <si>
    <t>Каретка SP6100</t>
  </si>
  <si>
    <t>PPD0124R02.4540</t>
  </si>
  <si>
    <t>Кронштейн разблокировки SP6100</t>
  </si>
  <si>
    <t>Натяжитель цепи SP6100,6000</t>
  </si>
  <si>
    <t>PRSP05</t>
  </si>
  <si>
    <t>PRSP05A</t>
  </si>
  <si>
    <t>Комплект трансформатора SP6100</t>
  </si>
  <si>
    <t>Плата управления SP6100</t>
  </si>
  <si>
    <t>SPAA04</t>
  </si>
  <si>
    <t>TRA-M1.1025</t>
  </si>
  <si>
    <t>PD2147A0000</t>
  </si>
  <si>
    <t>PD4061A0000</t>
  </si>
  <si>
    <t>Держатель предохранителя SPIDO600/RB/RD/RUN/RUNHS/SLH/HK7024HS/PP7024</t>
  </si>
  <si>
    <t>Тяга гнутая SPIDO600</t>
  </si>
  <si>
    <t>SPCG024300</t>
  </si>
  <si>
    <t>SPCRG00400</t>
  </si>
  <si>
    <t>SPCRG00500</t>
  </si>
  <si>
    <t>SPSPA600</t>
  </si>
  <si>
    <t>TRA181A00</t>
  </si>
  <si>
    <t>Трансформатор SPIDO600</t>
  </si>
  <si>
    <t>PPD0549.4540</t>
  </si>
  <si>
    <t>Рычаг разблокировки каретки</t>
  </si>
  <si>
    <t>PPD1104R04.4540</t>
  </si>
  <si>
    <t>Основание привода SPIN10,11</t>
  </si>
  <si>
    <t>BMG1188.8003</t>
  </si>
  <si>
    <t>PMCCD1.4630</t>
  </si>
  <si>
    <t>Ремень зубчатый h=10 мм SPIN11,21,22,23</t>
  </si>
  <si>
    <t>PMCS32.4630</t>
  </si>
  <si>
    <t>PMCU103E.4630</t>
  </si>
  <si>
    <t>Подшипник оголовка рейки SPIN</t>
  </si>
  <si>
    <t>PMD0540.4610</t>
  </si>
  <si>
    <t>Кронштейн фиксации рейки к притолоке SPIN</t>
  </si>
  <si>
    <t>PMD0541R01.4610</t>
  </si>
  <si>
    <t>Кронштейн преднатяжителя задний SPIN/SNA30,6</t>
  </si>
  <si>
    <t>PMD0542R02.4610</t>
  </si>
  <si>
    <t>Кронштейн натяжителя SPIN/SNA30,6</t>
  </si>
  <si>
    <t>Нижний стопор SPIN11,21/SHEL</t>
  </si>
  <si>
    <t>PPD0552R01.4540</t>
  </si>
  <si>
    <t>Нижняя часть натяжного ролика SPIN</t>
  </si>
  <si>
    <t>Крышка корпуса матовая SPIN11</t>
  </si>
  <si>
    <t>Фиксатор крышки SPIN11</t>
  </si>
  <si>
    <t>Крышка корпуса SPIN11</t>
  </si>
  <si>
    <t>Диск энкодера SPIN11</t>
  </si>
  <si>
    <t>PPD1579R03.4540</t>
  </si>
  <si>
    <t>Основание каретки нижнее SPIN11,21,22,23</t>
  </si>
  <si>
    <t>Комплект каретки SPIN</t>
  </si>
  <si>
    <t>Энкодер SPIN11</t>
  </si>
  <si>
    <t>SPA07</t>
  </si>
  <si>
    <t>Мотор-редуктор SPIN11</t>
  </si>
  <si>
    <t>Шестерня окончания рейки SPIN21,22</t>
  </si>
  <si>
    <t>Верхний стопор SPIN21</t>
  </si>
  <si>
    <t>PPD1029.45401</t>
  </si>
  <si>
    <t>Крышка SPIN21,22,23,31,41</t>
  </si>
  <si>
    <t>Шнур пошагового управления SPIN</t>
  </si>
  <si>
    <t>PPD1586.4540</t>
  </si>
  <si>
    <t>Пластина фиксации узла разблокировки SPIN21</t>
  </si>
  <si>
    <t>Натяжной ролик SPIN21,22,23</t>
  </si>
  <si>
    <t>Трансформатор SPIN21,22,23</t>
  </si>
  <si>
    <t>Пружина натяжителя ремня SPIN22,23/SHEL</t>
  </si>
  <si>
    <t>Кронштейн фиксации рейки к притолоке SPIN/SHEL/SP6000,6100</t>
  </si>
  <si>
    <t>Скоба соединительная рейки SPIN22</t>
  </si>
  <si>
    <t>PRSPIN02B</t>
  </si>
  <si>
    <t>Комплект крышек SPIN21,22,23,6041</t>
  </si>
  <si>
    <t>Мотор-редуктор SPIN21,22</t>
  </si>
  <si>
    <t>CA0318A00</t>
  </si>
  <si>
    <t>CA0322A00</t>
  </si>
  <si>
    <t>PD1981A0004</t>
  </si>
  <si>
    <t>PRSPIN03A</t>
  </si>
  <si>
    <t>SPSNA3R10</t>
  </si>
  <si>
    <t>CA0367A00</t>
  </si>
  <si>
    <t>MGDC02000</t>
  </si>
  <si>
    <t>PD2166A0000</t>
  </si>
  <si>
    <t>PD2165A0000</t>
  </si>
  <si>
    <t>Соединитель SR16B</t>
  </si>
  <si>
    <t>PD2168B0000</t>
  </si>
  <si>
    <t>Шина направляющая SR16B</t>
  </si>
  <si>
    <t>SPAMG645A00</t>
  </si>
  <si>
    <t>Комплект натяжителя SR16B</t>
  </si>
  <si>
    <t>SPAMG647A00</t>
  </si>
  <si>
    <t>Установочный комплект привода SR16B</t>
  </si>
  <si>
    <t>SPGAP16700</t>
  </si>
  <si>
    <t>PD2168A0000</t>
  </si>
  <si>
    <t>Шина направляющая SR32C</t>
  </si>
  <si>
    <t>SPAMG646A00</t>
  </si>
  <si>
    <t>Установочный комплект привода SR32C</t>
  </si>
  <si>
    <t>SPSRC001</t>
  </si>
  <si>
    <t>Цепь SR32C</t>
  </si>
  <si>
    <t>BMGSUA.45673</t>
  </si>
  <si>
    <t>BMGSUAR04.45673</t>
  </si>
  <si>
    <t>BMGSUB.45673</t>
  </si>
  <si>
    <t>Крышка верхняя SUMO</t>
  </si>
  <si>
    <t>BMGSUCR01.45671</t>
  </si>
  <si>
    <t>Крышка SUMO</t>
  </si>
  <si>
    <t>Рычаг разблокировки SUMO</t>
  </si>
  <si>
    <t>Зажим SUMO</t>
  </si>
  <si>
    <t>Прокладка SUMO</t>
  </si>
  <si>
    <t>Микровыключатель SUMO</t>
  </si>
  <si>
    <t>MO-C.2640</t>
  </si>
  <si>
    <t>Пружина SUMO</t>
  </si>
  <si>
    <t>PMC66C.4630</t>
  </si>
  <si>
    <t>Шпонка SUMO</t>
  </si>
  <si>
    <t>PMC66D.4630</t>
  </si>
  <si>
    <t>Подшипник SUMO/TUB3500/ME3025,3010/XBAR/WIL/SIGNO</t>
  </si>
  <si>
    <t>PMD0272.4610</t>
  </si>
  <si>
    <t>PMD0274.4610</t>
  </si>
  <si>
    <t>Кронштейн SUMO</t>
  </si>
  <si>
    <t>PMD0279.4610</t>
  </si>
  <si>
    <t>Кронштейн крепления шнура разблокировки SUMO</t>
  </si>
  <si>
    <t>Кронштейн фиксации привода SUMO/SOON</t>
  </si>
  <si>
    <t>PMD2084R02.4610</t>
  </si>
  <si>
    <t>PPD2061R02.4540</t>
  </si>
  <si>
    <t>Электродвигатель SUMO</t>
  </si>
  <si>
    <t>Комплект крышек SUMO</t>
  </si>
  <si>
    <t>Комплект микровыключателя SUMO</t>
  </si>
  <si>
    <t>PMD1135.4610</t>
  </si>
  <si>
    <t>Вал передающий SU2000VV,2000VVR01</t>
  </si>
  <si>
    <t>Вал выходной SU2000VVR01</t>
  </si>
  <si>
    <t>GOR8.5501</t>
  </si>
  <si>
    <t>Оболочка SU2010,2010R01</t>
  </si>
  <si>
    <t>CA103.5330</t>
  </si>
  <si>
    <t>Кабель блока управления SYKCE</t>
  </si>
  <si>
    <t>PRBSYKCE</t>
  </si>
  <si>
    <t>Корпус блока управления SYKCE</t>
  </si>
  <si>
    <t>PRSY02</t>
  </si>
  <si>
    <t>SPCBS2</t>
  </si>
  <si>
    <t>Основание корпуса TH1500</t>
  </si>
  <si>
    <t>Рычаг разблокировки TH</t>
  </si>
  <si>
    <t>GAP02100</t>
  </si>
  <si>
    <t>Комплект крепления TH1500,1551,1561/RUN1500,1800,2500</t>
  </si>
  <si>
    <t>Прокладка TH1500</t>
  </si>
  <si>
    <t>PECR1860.4670</t>
  </si>
  <si>
    <t>Ротор электродвигателя TH1500</t>
  </si>
  <si>
    <t>Штифт винтовой шестерни TH1500/RUN1500/RUNHS/MBAR/LBAR</t>
  </si>
  <si>
    <t>PMCU20.4630</t>
  </si>
  <si>
    <t>Подшипник TH1500</t>
  </si>
  <si>
    <t>Подшипник TH1500,1551</t>
  </si>
  <si>
    <t>Подшипник TH1500,1551,2251</t>
  </si>
  <si>
    <t>PMD0140.4610</t>
  </si>
  <si>
    <t>Анкер TH1500</t>
  </si>
  <si>
    <t>PMD1862.4610</t>
  </si>
  <si>
    <t>Вал ведомый TH1500</t>
  </si>
  <si>
    <t>Штифт TH1500</t>
  </si>
  <si>
    <t>PPD1858.4540</t>
  </si>
  <si>
    <t>PRTH03B</t>
  </si>
  <si>
    <t>Редуктор TH1500</t>
  </si>
  <si>
    <t>Комплект электродвигателя TH1500</t>
  </si>
  <si>
    <t>PMD0165.4610</t>
  </si>
  <si>
    <t>Наконечник TH/ROX</t>
  </si>
  <si>
    <t>Штифт разблокировки TH1551,1561,2251,2261</t>
  </si>
  <si>
    <t>Червячный винт TH1551,1561,2251,2261</t>
  </si>
  <si>
    <t>PPD0120.4540</t>
  </si>
  <si>
    <t>Муфта TH1551/RUNHS,1500,1800,2500</t>
  </si>
  <si>
    <t>PPD1867.4540</t>
  </si>
  <si>
    <t>Редуктор TH1551</t>
  </si>
  <si>
    <t>Трансформатор TH1551/RO1000</t>
  </si>
  <si>
    <t>Комплект электродвигателя TH2251</t>
  </si>
  <si>
    <t>THA6</t>
  </si>
  <si>
    <t>Трансформатор TH2251</t>
  </si>
  <si>
    <t>Кольцо TO3000</t>
  </si>
  <si>
    <t>Комплект кронштейнов TO3000</t>
  </si>
  <si>
    <t>Кронштейны крепления TO4016P,4024/MB4015,4006,4024</t>
  </si>
  <si>
    <t>Крышка задняя TO4016P,5016P,4024,5024</t>
  </si>
  <si>
    <t>Планка TOONA4,5,5024HS</t>
  </si>
  <si>
    <t>Комплект замка разблокировки TOONA 4,5,7</t>
  </si>
  <si>
    <t>Комплект электродвигателя TO4016P,5016P</t>
  </si>
  <si>
    <t>BMG1597R03.45673</t>
  </si>
  <si>
    <t>PPD1652R01.4540</t>
  </si>
  <si>
    <t>Механические упоры TO4024,5024,TO5024HS/WG5000,4024,5024,3524HS/MB5024</t>
  </si>
  <si>
    <t>PRTO04A</t>
  </si>
  <si>
    <t>Электродвигатель TO4024,5024</t>
  </si>
  <si>
    <t>Комплект электродвигателя TO4024,5024</t>
  </si>
  <si>
    <t>PMDVR11.4610</t>
  </si>
  <si>
    <t>Верхние крышки TOONA5</t>
  </si>
  <si>
    <t>PMD1711R01.4610</t>
  </si>
  <si>
    <t>Комплект замка разблокировки TO5024HS,6024HS</t>
  </si>
  <si>
    <t>SPGAP16100</t>
  </si>
  <si>
    <t>Кронштейны крепления TO5024HS</t>
  </si>
  <si>
    <t>Комплект электродвигателя TO5024HS</t>
  </si>
  <si>
    <t>SPMTG08400</t>
  </si>
  <si>
    <t>BMG1591R01.45673</t>
  </si>
  <si>
    <t>G6X6.5123</t>
  </si>
  <si>
    <t>Винт установочный TO7024</t>
  </si>
  <si>
    <t>PMCAC5.4630</t>
  </si>
  <si>
    <t>Кольцо уплотнительное TO7024</t>
  </si>
  <si>
    <t>PMCBR81.4630</t>
  </si>
  <si>
    <t>Втулка TO7024/HYKE</t>
  </si>
  <si>
    <t>Подшипник TO7024</t>
  </si>
  <si>
    <t>PMD1632R01.4610</t>
  </si>
  <si>
    <t>PMD1638R03.4610</t>
  </si>
  <si>
    <t>PMD1639.4610</t>
  </si>
  <si>
    <t>Пластина крепления TO7024</t>
  </si>
  <si>
    <t>PMD1640R02.4610</t>
  </si>
  <si>
    <t>Кронштейн передний TO7024,6024HS</t>
  </si>
  <si>
    <t>Стопор TO7024,6024HS</t>
  </si>
  <si>
    <t>Кронштейн задний TO7024,6024HS</t>
  </si>
  <si>
    <t>PMD1643.4610</t>
  </si>
  <si>
    <t>Винт крепления вилки TO7024</t>
  </si>
  <si>
    <t>PMD1648R01.4610</t>
  </si>
  <si>
    <t>Вилка передняя TO7024</t>
  </si>
  <si>
    <t>Крышка задняя TO7024,6024HS</t>
  </si>
  <si>
    <t>PPD1629.4540</t>
  </si>
  <si>
    <t>Диск магнитный TO7024</t>
  </si>
  <si>
    <t>RBA04R02</t>
  </si>
  <si>
    <t>Комплект электродвигателя TO7024</t>
  </si>
  <si>
    <t>Корпус привода TOO3000</t>
  </si>
  <si>
    <t>Комплект вала разблокировки TOO3000</t>
  </si>
  <si>
    <t>Шестерня задняя червячного вала TOO3000</t>
  </si>
  <si>
    <t>Комплект передних колец TOO3000,4500</t>
  </si>
  <si>
    <t>Комплект статора электродвигателя TOO3000</t>
  </si>
  <si>
    <t>D1/2</t>
  </si>
  <si>
    <t>Комплект передних колец TOO3000R01</t>
  </si>
  <si>
    <t>HPM0014</t>
  </si>
  <si>
    <t>Комплект электродвигателя TOO3024</t>
  </si>
  <si>
    <t>Корпус привода TOO4500</t>
  </si>
  <si>
    <t>Комплект червячного винта TOO4500</t>
  </si>
  <si>
    <t>PD0793B3002</t>
  </si>
  <si>
    <t>Корпус привода TOO4500R01</t>
  </si>
  <si>
    <t>Комплект кронштейнов TOO4500R01</t>
  </si>
  <si>
    <t>Замок разблокировки TTN3724HS/WIL/SIGNO</t>
  </si>
  <si>
    <t>Прокладка TTN3724HS</t>
  </si>
  <si>
    <t>PD0829A0000</t>
  </si>
  <si>
    <t>Скоба TTN3724HS</t>
  </si>
  <si>
    <t>Фланец верхний TTN3724HS</t>
  </si>
  <si>
    <t>Фланец нижний TTN3724HS</t>
  </si>
  <si>
    <t>Нижний вкладыш TTN3724HS</t>
  </si>
  <si>
    <t>Крышка нижняя TTN3724HS</t>
  </si>
  <si>
    <t>PD0939A1000</t>
  </si>
  <si>
    <t>Рычаг разблокировки TTN3724HS</t>
  </si>
  <si>
    <t>Крышка верхняя TTN3724HS</t>
  </si>
  <si>
    <t>Прокладка картера TTN3724HS</t>
  </si>
  <si>
    <t>Прокладка редуктора TTN3724HS</t>
  </si>
  <si>
    <t>Профиль экструдированный TTN3724HS</t>
  </si>
  <si>
    <t>Штифт TTN3724HS</t>
  </si>
  <si>
    <t>SPAMG206B00</t>
  </si>
  <si>
    <t>Комплект рабочего штока TTN3724HS</t>
  </si>
  <si>
    <t>Комплект электродвигателя TTN3724HS</t>
  </si>
  <si>
    <t>Комплект разблокировки TTN3724HS</t>
  </si>
  <si>
    <t>Передний кронштейн TTN3724HS</t>
  </si>
  <si>
    <t>Комплект передних колец TTN3724HS</t>
  </si>
  <si>
    <t>D12.5110</t>
  </si>
  <si>
    <t>Микровыключатель TUB3500</t>
  </si>
  <si>
    <t>Редуктор TUB3500</t>
  </si>
  <si>
    <t>Электродвигатель TUB3500</t>
  </si>
  <si>
    <t>Рычаг разблокировки TUB3500</t>
  </si>
  <si>
    <t>Кронштейн редуктора правый TUB3500</t>
  </si>
  <si>
    <t>Кронштейн редуктора левый TUB3500</t>
  </si>
  <si>
    <t>Кронштейн микровыключателя TUB3500</t>
  </si>
  <si>
    <t>Уголок TUB3500</t>
  </si>
  <si>
    <t>Вал разблокировки TUB3500</t>
  </si>
  <si>
    <t>Монтажное основание TUB3500</t>
  </si>
  <si>
    <t>PPD1009.4540</t>
  </si>
  <si>
    <t>Заглушка для демпфера WA2/4</t>
  </si>
  <si>
    <t>Короб верхний WALKY</t>
  </si>
  <si>
    <t>Кронштейн крепления привода WALKY</t>
  </si>
  <si>
    <t>PMD1972.4610</t>
  </si>
  <si>
    <t>Кронштейн крепежный WALKY</t>
  </si>
  <si>
    <t>Втулка WALKY</t>
  </si>
  <si>
    <t>Крышка электродвигателя WALKY</t>
  </si>
  <si>
    <t>Кронштейн фиксатора WALKY</t>
  </si>
  <si>
    <t>Фиксатор крышки WALKY</t>
  </si>
  <si>
    <t>Планка крепления блока управления WALKY</t>
  </si>
  <si>
    <t>SPWL1024002</t>
  </si>
  <si>
    <t>Вал WALKY</t>
  </si>
  <si>
    <t>SPWL1024C</t>
  </si>
  <si>
    <t>Корпус с редуктором WALKY</t>
  </si>
  <si>
    <t>BPMW2.4540</t>
  </si>
  <si>
    <t>BMG0503.4567</t>
  </si>
  <si>
    <t>Комплект втулки WG3524HS</t>
  </si>
  <si>
    <t>PPD1626.4540</t>
  </si>
  <si>
    <t>Комплект замка разблокировки WG3524HS</t>
  </si>
  <si>
    <t>Комплект электродвигателя WG3524HS</t>
  </si>
  <si>
    <t>Конденсатор WG4000,5000</t>
  </si>
  <si>
    <t>BMGWPAR02.45673</t>
  </si>
  <si>
    <t>Корпус WG4000,5000</t>
  </si>
  <si>
    <t>BMGWPBR02.45673</t>
  </si>
  <si>
    <t>Кронштейны крепления WG4000,4024</t>
  </si>
  <si>
    <t>Втулка WINGO 4,5/MOBY/TOONA 4,5,5024HS/HKHS/HOPP</t>
  </si>
  <si>
    <t>PMCS51.4630</t>
  </si>
  <si>
    <t>PMD0942.4610</t>
  </si>
  <si>
    <t>Штифт разблокировки WINGO 4,5</t>
  </si>
  <si>
    <t>PMDCO8R07.4610</t>
  </si>
  <si>
    <t>Комплект замка разблокировки WINGO 4,5</t>
  </si>
  <si>
    <t>BMGWPA24VR01.45673</t>
  </si>
  <si>
    <t>Корпус WG4024,5024</t>
  </si>
  <si>
    <t>PMDSMAR04.4610</t>
  </si>
  <si>
    <t>Кронштейн WG4024/TO4016P,4024/MB4005</t>
  </si>
  <si>
    <t>PPD0316R05.4540</t>
  </si>
  <si>
    <t>Втулка WG4024</t>
  </si>
  <si>
    <t>PPD1627.4540</t>
  </si>
  <si>
    <t>Вал разблокировки WG4024,5024,3524HS</t>
  </si>
  <si>
    <t>Комплект электродвигателя WINGO 24B</t>
  </si>
  <si>
    <t>Кронштейны крепления WG5000,5024,3524HS</t>
  </si>
  <si>
    <t>Крышки передние WG5000,5024,3524HS/MB5015,5016</t>
  </si>
  <si>
    <t>Комплект электродвигателя WG5000</t>
  </si>
  <si>
    <t>D12B.5110</t>
  </si>
  <si>
    <t>Коромысло WIDEL</t>
  </si>
  <si>
    <t>PD1269A3000</t>
  </si>
  <si>
    <t>Крышка кронштейна крепления стрелы WIDEL</t>
  </si>
  <si>
    <t>PD1270A3003</t>
  </si>
  <si>
    <t>Крышка корпуса WIDEL</t>
  </si>
  <si>
    <t>Пластина крепления  WIDEL</t>
  </si>
  <si>
    <t>Крышка верхняя WIDEL</t>
  </si>
  <si>
    <t>PMD1610R01.4610</t>
  </si>
  <si>
    <t>Комплект корпуса WIDEL</t>
  </si>
  <si>
    <t>Комплект заглушек стрел WIDEL/MBAR/LBAR</t>
  </si>
  <si>
    <t>Комплект концевых выключателей WIDEM/WIDEL</t>
  </si>
  <si>
    <t>Комплект крепления стрелы WIDEL</t>
  </si>
  <si>
    <t>Комплект выходного вала WIDEM,L</t>
  </si>
  <si>
    <t>Мотор-редуктор WIDEL</t>
  </si>
  <si>
    <t>PD0462A0002</t>
  </si>
  <si>
    <t>Коромысло WIDEM</t>
  </si>
  <si>
    <t>PD1267A3000</t>
  </si>
  <si>
    <t>PD1268A3000</t>
  </si>
  <si>
    <t>Крышка корпуса WIDEM</t>
  </si>
  <si>
    <t>Пластина крепления WIDEM</t>
  </si>
  <si>
    <t>Крышка верхняя WIDEM</t>
  </si>
  <si>
    <t>PD1614B0000</t>
  </si>
  <si>
    <t>Сухари для фиксации стрелы WIDEM/MBAR</t>
  </si>
  <si>
    <t>Комплект натяжителя пружины WIDEM/WIDEL</t>
  </si>
  <si>
    <t>Комплект корпуса WIDEM</t>
  </si>
  <si>
    <t>Мотор-редуктор WIDEM</t>
  </si>
  <si>
    <t>D10B.5110</t>
  </si>
  <si>
    <t>Подставка блока управления WIDE/MC424LR10</t>
  </si>
  <si>
    <t>Крышка корпуса WIDES</t>
  </si>
  <si>
    <t>Пластина крепления  WIDES</t>
  </si>
  <si>
    <t>Крышка верхняя WIDES</t>
  </si>
  <si>
    <t>PMD0963.4610</t>
  </si>
  <si>
    <t>Основание монтажное WIDES/WIDEM/SIGNO3,4</t>
  </si>
  <si>
    <t>Коромысло WIDES</t>
  </si>
  <si>
    <t>Редуктор WIDES</t>
  </si>
  <si>
    <t>SPAMG248A00A</t>
  </si>
  <si>
    <t>Комплект шестерней редуктора WIDES</t>
  </si>
  <si>
    <t>Комплект коромысла WIDES</t>
  </si>
  <si>
    <t>Комплект корпуса WIDES</t>
  </si>
  <si>
    <t>Комплект концевых выключателей WIDES</t>
  </si>
  <si>
    <t>Комплект электродвигателя WIDES</t>
  </si>
  <si>
    <t>Комплект крепления стрелы WIDES,M</t>
  </si>
  <si>
    <t>WIA20</t>
  </si>
  <si>
    <t>PPD0058R02.45401</t>
  </si>
  <si>
    <t>Крышка замка разблокировки WIL</t>
  </si>
  <si>
    <t>BCP-A.4525</t>
  </si>
  <si>
    <t>Вывод кабеля WIL/WIDEM,L/TUB3500</t>
  </si>
  <si>
    <t>BMGSM.45672</t>
  </si>
  <si>
    <t>Внешняя крышка редуктора WIL</t>
  </si>
  <si>
    <t>Личинка замка разблокировки WIL/WIDEL,M</t>
  </si>
  <si>
    <t>Кабель заземления WIL</t>
  </si>
  <si>
    <t>Сальник WIL/SIGNO/SUMO</t>
  </si>
  <si>
    <t>MICROI-C.1617</t>
  </si>
  <si>
    <t>Микровыключатель WIL/WIDE/SIGNO/MOBY 230В</t>
  </si>
  <si>
    <t>Пружина WIL/SIGNO/WIDEM,L</t>
  </si>
  <si>
    <t>Штифт WIL</t>
  </si>
  <si>
    <t>Натяжитель пружины WIL/SIGNO</t>
  </si>
  <si>
    <t>Подшипник WIL</t>
  </si>
  <si>
    <t>Крышка корпуса WIL4</t>
  </si>
  <si>
    <t>Пластина крепления стрелы WIL</t>
  </si>
  <si>
    <t>Пластина рычага разблокировки нижняя WIL/WIDEL,M</t>
  </si>
  <si>
    <t>Пластина рычага разблокировки верхняя WIL/WIDEM,L</t>
  </si>
  <si>
    <t>Тяга рычага разблокировки WIL</t>
  </si>
  <si>
    <t>PMD0086.4610</t>
  </si>
  <si>
    <t>Кронштейн WIL</t>
  </si>
  <si>
    <t>PMDDC.4610</t>
  </si>
  <si>
    <t>Втулка редуктора WIL/WIDEM,L</t>
  </si>
  <si>
    <t>Комплект вала разблокировки WIL/WIDEL,M</t>
  </si>
  <si>
    <t>Эксцентрик разблокировки WIL/WIDEL,M</t>
  </si>
  <si>
    <t>Комплект корпуса WIL</t>
  </si>
  <si>
    <t>Комплект выходного вала WIL4</t>
  </si>
  <si>
    <t>Комплект концевых выключателей WIL</t>
  </si>
  <si>
    <t>Трансформатор WIL</t>
  </si>
  <si>
    <t>Электродвигатель WIL4/WIDEM</t>
  </si>
  <si>
    <t>Мотор-редуктор WIL4</t>
  </si>
  <si>
    <t>Шарнир верхний натяжителя пружины WIL-4</t>
  </si>
  <si>
    <t>Комплект заглушек для стрелы WIL-4</t>
  </si>
  <si>
    <t>Прокладка WIL</t>
  </si>
  <si>
    <t>Крышка корпуса WIL6</t>
  </si>
  <si>
    <t>PMD0046.4610</t>
  </si>
  <si>
    <t>Пластина крепления</t>
  </si>
  <si>
    <t>PMD0048.4610</t>
  </si>
  <si>
    <t>Основание монтажное WIL6</t>
  </si>
  <si>
    <t>PMD0242A.4610</t>
  </si>
  <si>
    <t>Коромысло WIL6</t>
  </si>
  <si>
    <t>Комплект корпуса WIL6</t>
  </si>
  <si>
    <t>Комплект выходного вала WIL6</t>
  </si>
  <si>
    <t>Электродвигатель WIL6/WIDEL</t>
  </si>
  <si>
    <t>Мотор-редуктор WIL6</t>
  </si>
  <si>
    <t>Комплект заглушек для стрелы WIL-6</t>
  </si>
  <si>
    <t>BMG1802MHR01.45673</t>
  </si>
  <si>
    <t>Вкладыш WL1024</t>
  </si>
  <si>
    <t>PPD1969.4540</t>
  </si>
  <si>
    <t>Вкладыш распорный WALKY</t>
  </si>
  <si>
    <t>Комплект электродвигателя WALKY</t>
  </si>
  <si>
    <t>SPWLA2</t>
  </si>
  <si>
    <t>Блок питания WALKY</t>
  </si>
  <si>
    <t>87.100</t>
  </si>
  <si>
    <t>Стопорное кольцо WALKY/HYKE/POP/HOPP</t>
  </si>
  <si>
    <t>BMG1696MHR08.45673</t>
  </si>
  <si>
    <t>Рычаг ведущий WALKY</t>
  </si>
  <si>
    <t>Крышка редуктора WALKY</t>
  </si>
  <si>
    <t>Корпус задняя часть WALKY</t>
  </si>
  <si>
    <t>MDC1511A</t>
  </si>
  <si>
    <t>Электродвигатель WALKY</t>
  </si>
  <si>
    <t>PMD1814.4610</t>
  </si>
  <si>
    <t xml:space="preserve">Удлинитель вала электродвигателя WALKY </t>
  </si>
  <si>
    <t>Редуктор WALKY</t>
  </si>
  <si>
    <t>PMD2425.4610</t>
  </si>
  <si>
    <t>Комплект шестерен WALKY</t>
  </si>
  <si>
    <t>PPD1708R02.4540</t>
  </si>
  <si>
    <t>Штифт разблокировки WALKY</t>
  </si>
  <si>
    <t>Комплект рычагов WALKY</t>
  </si>
  <si>
    <t xml:space="preserve">Редуктор WALKY </t>
  </si>
  <si>
    <t xml:space="preserve">Комплект крышек WALKY </t>
  </si>
  <si>
    <t>WLA1</t>
  </si>
  <si>
    <t>Крышка корпуса WALKY</t>
  </si>
  <si>
    <t>PPD2367.4540</t>
  </si>
  <si>
    <t>Заглушка для стрелы XBA19</t>
  </si>
  <si>
    <t>Комплект заглушек стрелы XBA19</t>
  </si>
  <si>
    <t>PMD1604.4610</t>
  </si>
  <si>
    <t>Рычаг разблокировки XBAR</t>
  </si>
  <si>
    <t>Пружина XBAR/SBAR/WIDES</t>
  </si>
  <si>
    <t>Крышка корпуса XBAR</t>
  </si>
  <si>
    <t>Стойка блока управления XBAR/SBAR</t>
  </si>
  <si>
    <t>Пластиковая крышка XBAR</t>
  </si>
  <si>
    <t>Заглушка разблокировки XBAR</t>
  </si>
  <si>
    <t>Шайба упора XBAR/SBAR</t>
  </si>
  <si>
    <t>Втулка нижняя XBAR</t>
  </si>
  <si>
    <t>Комплект корпуса XBAR</t>
  </si>
  <si>
    <t>Редуктор XBAR/SBAR</t>
  </si>
  <si>
    <t>Комплект электродвигателя  XBAR/SBAR</t>
  </si>
  <si>
    <t>Комплект крепления стрелы XBAR/SBAR</t>
  </si>
  <si>
    <t>Комплект трансформатора XBAR</t>
  </si>
  <si>
    <t>CA1689.5320</t>
  </si>
  <si>
    <t>PMD2065.4610</t>
  </si>
  <si>
    <t>Крышка малая XMETRO</t>
  </si>
  <si>
    <t>PPD1732.4540</t>
  </si>
  <si>
    <t>Втулка с трехгранником XMETRO/HOPP</t>
  </si>
  <si>
    <t>Комплект электродвигателя XMETRO</t>
  </si>
  <si>
    <t>PMCSE16.4630</t>
  </si>
  <si>
    <t>Комплект электродвигателя XMETRO2024</t>
  </si>
  <si>
    <t>BMG1722AR02.45672</t>
  </si>
  <si>
    <t>Основание редуктора X-METRO2024, 2124</t>
  </si>
  <si>
    <t>Кабель питания X-METRO2024</t>
  </si>
  <si>
    <t>G10X50.5123</t>
  </si>
  <si>
    <t>PMD1743R01.4610</t>
  </si>
  <si>
    <t>SP129A</t>
  </si>
  <si>
    <t>TRA-B.1025</t>
  </si>
  <si>
    <t>Комплект трансформатора А3</t>
  </si>
  <si>
    <t>SP102A</t>
  </si>
  <si>
    <t>BMGWAAR01.45673</t>
  </si>
  <si>
    <t>Корпус MOBY4/WINGO4</t>
  </si>
  <si>
    <t>CMMO1.8003</t>
  </si>
  <si>
    <t>MO-1691R05.2640</t>
  </si>
  <si>
    <t>Пружина выключателя концевого MOBY 230 В/TOONA 230В</t>
  </si>
  <si>
    <t>PMCU1.4630</t>
  </si>
  <si>
    <t>Подшипник МOBY 230 в/WINGO 230 в/TOONA 230 в/TOO3000,4500/ME3000,3000R01,3000L,3000LR01,3024,3010</t>
  </si>
  <si>
    <t>PMPU1R03.8003</t>
  </si>
  <si>
    <t>Коннектор MOBY4,5/WINGO4,5</t>
  </si>
  <si>
    <t>Корпус МС800</t>
  </si>
  <si>
    <t>G6X50.5123</t>
  </si>
  <si>
    <t>Кольцо уплотнительное ТН1500КСЕ</t>
  </si>
  <si>
    <t>Конденсатор ТН1551</t>
  </si>
  <si>
    <t>Корпус в сборе TOONA4</t>
  </si>
  <si>
    <t>WG3524HSBDKLT</t>
  </si>
  <si>
    <t>TO4016PBDKLT</t>
  </si>
  <si>
    <t>TO4016PPLA16BDKLT</t>
  </si>
  <si>
    <t>TO5016PBDKLT</t>
  </si>
  <si>
    <t>TO5016PPLA16BDKLT</t>
  </si>
  <si>
    <t>TO5024HSBDKLT</t>
  </si>
  <si>
    <t>TO6024HSBDKLT</t>
  </si>
  <si>
    <t>TO7024BDKLT</t>
  </si>
  <si>
    <t>HY7005BDKLT</t>
  </si>
  <si>
    <t>HKHSBDKLT</t>
  </si>
  <si>
    <t>RB250HSBDKLT</t>
  </si>
  <si>
    <t>RB1000BDKLT</t>
  </si>
  <si>
    <t>RUN1200HSBDKLT</t>
  </si>
  <si>
    <t>RUN1500BDKLT</t>
  </si>
  <si>
    <t>RUN1800BDKLT</t>
  </si>
  <si>
    <t>SOONBDKLT</t>
  </si>
  <si>
    <t>WG3524HSBDKCE</t>
  </si>
  <si>
    <t>TO4016PBDKCE</t>
  </si>
  <si>
    <t>TO5016PBDKCE</t>
  </si>
  <si>
    <t>TO5024HSBDKCE</t>
  </si>
  <si>
    <t>TO6024HSBDKCE</t>
  </si>
  <si>
    <t>HY7005BDKCE</t>
  </si>
  <si>
    <t>HKHSBDKCE</t>
  </si>
  <si>
    <t>RB250HSBDKCE</t>
  </si>
  <si>
    <t>RB1000BDKCE</t>
  </si>
  <si>
    <t>RUN1200HSBDKCE</t>
  </si>
  <si>
    <t>RBS400</t>
  </si>
  <si>
    <t>RBS400BDKCE</t>
  </si>
  <si>
    <t>Комплект для распашных ворот WINGO4024BDKCE. Состав комплекта: Привод WG4024 - 2 шт, блок управления MC424L - 1 шт, фотоэлементы EPM - 1 пара, лампа ELDC - 1шт, приемник OXIBD - 1 шт.; пульт управления INTI2 - 2 шт;</t>
  </si>
  <si>
    <t>Комплект для распашных ворот WINGO5024BDKCE. Состав комплекта: Привод WG5024 - 2 шт, блок управления MC424L - 1 шт, фотоэлементы EPM - 1 пара, приемник OXIBD - 1 шт.; пульт управления INTI2 - 2 шт; лампа ELDC - 1шт,</t>
  </si>
  <si>
    <t>Комплект для распашных ворот WALKY1024BDKCE. Состав комплекта: привод WL1024C (1 шт.), приёмник OXIBD (1 шт.),
пульт управления MYGO4 (2 шт.)</t>
  </si>
  <si>
    <t>Комплект для распашных ворот WALKY2024BDKCE. Состав комплекта: привод WL1024C (1 шт.), привод WL1024 (1 шт.),
приёмник OXIBD (1 шт.), пульт управления MYGO4 (2 шт.),
Фотоэлементы Medium BlueBus EPMB (1 пара), Лампа сигнальная WLT (1 шт.)</t>
  </si>
  <si>
    <t>Комплект для распашных ворот HOPPBDKCE. Состав комплекта: привод HO7124 (1 шт.), привод HO7224 (1 шт.),
приёмник OXIBD (1 шт.), пульт управления MYGO4 (2 шт.),
Фотоэлементы Medium BlueBus EPMB (1 пара), Лампа сигнальная с антенной, 12В/24В ELDC (1 шт.)</t>
  </si>
  <si>
    <t xml:space="preserve">Комплект для откатных ворот RD400KCE. Состав комплекта: Привод RD400 - 1 шт, пульт управления INTI2 - 2 шт; </t>
  </si>
  <si>
    <t>Комплект для откатных ворот RD400KIT2. Состав комплекта: Привод RD400 - 1 шт, пульт управления INTI2 - 2 шт; фотоэлементы EPM - 1 пара;  лампа ELDC - 1 шт;</t>
  </si>
  <si>
    <t xml:space="preserve">Комплект для откатных ворот SLH400BDKCE. Состав комплекта: Привод SLH400 - 1 шт, приемник OXIBD - 1 шт; пульт управления MYGO4 - 2 шт; фотоэлементы EPMB - 1 пара, лампа ELDC - 1 шт; </t>
  </si>
  <si>
    <t xml:space="preserve">Комплект для откатных ворот RO600KLT. Состав комплекта: Привод RO600 - 1 шт, пульт управления INTI2 - 2 шт; </t>
  </si>
  <si>
    <t>Комплект для откатных ворот RO600KCE. Состав комплекта: Привод RO600 - 1 шт, пульт управления INTI2 - 2 шт; фотоэлементы EPM - 1 пара; лампа ELAC - 1 шт;</t>
  </si>
  <si>
    <t>Комплект для откатных ворот RB250HSBDKLT. Состав комплекта: Привод RB250HS - 1 шт, приемник OXIBD - 1 шт; пульт управления INTI2R - 2 шт;</t>
  </si>
  <si>
    <t xml:space="preserve">Комплект для откатных ворот RB250HSBDKCE. Состав комплекта: Привод RB250HS - 1 шт, приемник OXIBD - 1 шт; пульт управления INTI2R - 2 шт; фотоэлементы EPMB - 1 пара; лампа ELDC - 1 шт; </t>
  </si>
  <si>
    <t>Комплект для откатных ворот RBS400BDKCE. Состав комплекта: Привод RBS400 - 1 шт.; пульт управления MYGO4 - 2 шт; фотоэлементы EPMB - 1 пара; лампа ELDC - 1 шт;</t>
  </si>
  <si>
    <t xml:space="preserve">Комплект для откатных ворот RB1000BDKLT. Состав комплекта: Привод RB1000 - 1 шт, приемник OXIBD - 1 шт; пульт управления MYGO4 - 2 шт; </t>
  </si>
  <si>
    <t>Комплект для откатных ворот RB1000BDKCE. Состав комплекта: Привод RB1000 - 1 шт, приемник OXIBD - 1 шт; пульт управления MYGO4 - 2 шт;  фотоэлементы EPMB - 1 пара; лампа ELDC - 1 шт.</t>
  </si>
  <si>
    <t>Комплект для откатных ворот RUN1200HSBDKLT. Состав комплекта: Привод RUN1200HS - 1 шт, приемник OXIBD - 1 шт; пульт управления INTI2R - 2 шт;</t>
  </si>
  <si>
    <t xml:space="preserve">Комплект для откатных ворот RUN1200HSBDKCE. Состав комплекта: Привод RUN1200HS - 1 шт, приемник OXIBD - 1 шт; пульт управления INTI2R - 2 шт; фотоэлементы EPMB - 1 пара; лампа ELDC - 1 шт; </t>
  </si>
  <si>
    <t>Комплект для откатных ворот RUN1500BDKLT. Состав комплекта: Привод RUN1500 - 1 шт, приемник OXIBD - 1 шт; пульт управления MYGO4 - 2 шт;</t>
  </si>
  <si>
    <t>Комплект для откатных ворот RUN1800BDKLT. Состав комплекта: Привод RUN1800 - 1 шт, приемник OXIBD - 1 шт; пульт управления MYGO4 - 2 шт;</t>
  </si>
  <si>
    <t xml:space="preserve">Комплект для распашных ворот WINGO2024KCE. Состав комплекта: Привод WG4024 - 2 шт, блок управления MC424L - 1 шт, пульт управления INTI2 - 2 шт. </t>
  </si>
  <si>
    <t xml:space="preserve">Комплект для распашных ворот WINGO3524KCE. Состав комплекта: Привод WG5024 - 2 шт, блок управления MC424L - 1 шт, пульт управления INTI2 - 2 шт. </t>
  </si>
  <si>
    <t>Комплект для распашных ворот WG3524HSBDKLT. Состав комплекта: Привод WG3524HS - 2 шт, блок управления МС824H - 1 шт, приемник OXIBD - 1 шт.; пульт управления INTI2R - 2 шт;</t>
  </si>
  <si>
    <t xml:space="preserve">Комплект для распашных ворот WG3524HSBDKCE. Состав комплекта: Привод WG3524HS - 2 шт, блок управления МС824H - 1 шт, приемник OXIBD - 1 шт, фотоэлементы EPMB - 1 пара,  лампа ELDC - 1шт, пульт управления INTI2R - 2 шт. </t>
  </si>
  <si>
    <t>Комплект для распашных ворот WINGO4KLT. Состав комплекта: привод WG4000 (2 шт.), приёмник OXIBD (1 шт.), пульт управления INTI2 (2 шт.), Блок управления MC800 (1 шт.)</t>
  </si>
  <si>
    <t>Комплект для распашных ворот WINGO4BDKCE. Состав комплекта: привод WG4000 (2 шт.), приёмник OXIBD (1 шт.), пульт управления INTI2 (2 шт.), Фотоэлементы Medium EPM (1 пара), Блок управления MC800 (1 шт.), Лампа сигнальная с антенной 230В ELAC (1 шт.)</t>
  </si>
  <si>
    <t>Комплект для распашных ворот WINGO5BDKCE. Состав комплекта: привод WG5000 (2 шт.), приёмник OXIBD (1 шт.), пульт управления INTI2 (2 шт.), Фотоэлементы Medium EPM (1 пара), Блок управления MC800 (1 шт.), Лампа сигнальная с антенной 230В ELAC (1 шт.)</t>
  </si>
  <si>
    <t>Комплект для распашных ворот WINGO5KLT. Состав комплекта: привод WG5000 (2 шт.), приёмник OXIBD (1 шт.), пульт управления INTI2 (2 шт.), Блок управления MC800 (1 шт.)</t>
  </si>
  <si>
    <t>Комплект для распашных ворот TOONA4024BDKCE. Состав комплекта: привод TO4024 (2 шт.), приёмник OXIBD (1 шт.), пульт управления MYGO4 (2 шт.), Блок управления MC824H (1 шт.), Лампа сигнальная с антенной, 12В/24В ELDC (1 шт.), Фотоэлементы Medium BlueBus EPMB (1 пара)</t>
  </si>
  <si>
    <t>Комплект для распашных ворот TO5016PBDKCE. Состав комплекта: привод TO5016P (2 шт.), приёмник OXIBD (1 шт.),
пульт управления MYGO4 (2 шт.), Фотоэлементы Medium
EPM (1 пара), Блок управления MC800 (1 шт.), Лампа сигналь-
ная с антенной 230В ELAC (1 шт.)</t>
  </si>
  <si>
    <t>Комплект для распашных ворот TO5024HSBDKLT. Состав комплекта: привод TO5024HS (2 шт.), приёмник OXIBD (1 шт.),
пульт управления INTI2R (2 шт.), Блок управления
MC824H (1 шт.)</t>
  </si>
  <si>
    <t>Комплект для распашных ворот TO7024BDKLT. Состав комплекта: привод TO7024 (2 шт.), приёмник OXIBD (1 шт.), пульт управления MYGO4 (2 шт.), Блок управления MC824H (1 шт.)</t>
  </si>
  <si>
    <t>Комплект для распашных ворот HY7005BDKLT. Состав комплекта: привод HY7005 (2 шт.), приёмник OXIBD (1 шт.), пульт управления MYGO4 (2 шт.), Блок управления MC800 (1 шт.)</t>
  </si>
  <si>
    <t>Комплект для распашных ворот HY7005BDKCE. Состав комплекта: привод HY7005 (2 шт.), приёмник OXIBD (1 шт.), пульт управления MYGO4 (2 шт.), Фотоэлементы Medium EPM (1 пара), Блок управления MC800 (1 шт.), Лампа сигнальная с антенной 230В ELAC (1 шт.)</t>
  </si>
  <si>
    <t>Комплект для распашных ворот HKHSBDKLT. Состав комплекта: привод HK7024HS (1 шт.), привод HK7224HS (1 шт.), приёмник OXIBD (1 шт.), пульт управления INTI2R (2 шт.)</t>
  </si>
  <si>
    <t>Комплект для распашных ворот HKHSBDKCE. Состав комплекта: привод HK7024HS (1 шт.), привод HK7224HS (1
шт.), приёмник OXIBD (1 шт.), пульт управления INTI2R (2 шт.), Фотоэлементы Medium BlueBus EPMB (1 пара), Лампа сигнальная с антенной, 12В/24В ELDC (1 шт.)</t>
  </si>
  <si>
    <t>Привод для откатных ворот RBS400</t>
  </si>
  <si>
    <t>INTI2R</t>
  </si>
  <si>
    <t>Пульт управления INTI2R (цвет красный)</t>
  </si>
  <si>
    <t>INTI2</t>
  </si>
  <si>
    <t>Пульт управления INTI2 (цвет чёрный)</t>
  </si>
  <si>
    <t>MYGO4</t>
  </si>
  <si>
    <t>Пульт управления MYGO</t>
  </si>
  <si>
    <t>до 600кг, 
Инт. 20 циклов/час,
Скорость 0,18м/сек</t>
  </si>
  <si>
    <t>INTI2GKIT10</t>
  </si>
  <si>
    <t>INTI2YKIT10</t>
  </si>
  <si>
    <t>INTI2KIT10</t>
  </si>
  <si>
    <t>INTI2BKIT10</t>
  </si>
  <si>
    <t>INTI2RKIT10</t>
  </si>
  <si>
    <t>INTI2GKIT100</t>
  </si>
  <si>
    <t>INTI2YKIT100</t>
  </si>
  <si>
    <t>INTI2KIT100</t>
  </si>
  <si>
    <t>INTIBKIT100</t>
  </si>
  <si>
    <t>INTI2RKIT100</t>
  </si>
  <si>
    <t>INTIRWKIT100</t>
  </si>
  <si>
    <t>РАДИОУПРАВЛЕНИЕ MYGO</t>
  </si>
  <si>
    <t>MYGO2KIT10</t>
  </si>
  <si>
    <t>MYGO4KIT10</t>
  </si>
  <si>
    <t>MYGO8KIT10</t>
  </si>
  <si>
    <t>MYGO2KIT100</t>
  </si>
  <si>
    <t>MYGO4KIT100</t>
  </si>
  <si>
    <t>MYGO8KIT100</t>
  </si>
  <si>
    <t>MYGO248KIT100</t>
  </si>
  <si>
    <t>MYGO2BDKIT10</t>
  </si>
  <si>
    <t>MYGO4BDKIT10</t>
  </si>
  <si>
    <t>MYGO8BDKIT10</t>
  </si>
  <si>
    <t>MYGO2BDKIT100</t>
  </si>
  <si>
    <t>MYGO4BDKIT100</t>
  </si>
  <si>
    <t>MYGO8BDKIT100</t>
  </si>
  <si>
    <t>MYGO248BDKIT100</t>
  </si>
  <si>
    <t>MYGOMIXBDKIT100</t>
  </si>
  <si>
    <t>Комплект ONELRKIT из 2х пультов управления ON3ELR, приемника OXILR и переходника OX2UBP LoRa</t>
  </si>
  <si>
    <t>Комплект ONELRKIT100. Состав: комплект ONELRKIT ((пульт управления ON3ELR (2 шт.), приемник OXILR (1 шт.), переходник OX2UBP LoRa (1 шт.)) пульт управления ON3ELR (100 шт.))</t>
  </si>
  <si>
    <t>Комплект пультов управления INTI2GKIT10. Состав комплекта: Пульт управления INTI2G - 10 шт. (цвет зелёный)</t>
  </si>
  <si>
    <t>Комплект пультов управления INTI2YKIT10. Состав комплекта: Пульт управления INTI2Y - 10 шт. (цвет жёлтый)</t>
  </si>
  <si>
    <t>Комплект пультов управления INTI2KIT10. Состав комплекта: Пульт управления INTI2 - 10 шт. (цвет чёрный)</t>
  </si>
  <si>
    <t>Комплект пультов управления INTI2BKIT10. Состав комплекта: Пульт управления INTI2B - 10 шт. (цвет синий)</t>
  </si>
  <si>
    <t>Комплект пультов управления INTI2RKIT10. Состав комплекта: Пульт управления INTI2R - 10 шт. (цвет красный)</t>
  </si>
  <si>
    <t>Комплект пультов управления INTI2GKIT100. Состав комплекта: Пульт управления INTI2G - 100 шт. (цвет зелёный)</t>
  </si>
  <si>
    <t>Комплект пультов управления INTI2YKIT100. Состав комплекта: Пульт управления INTI2Y - 100 шт. (цвет жёлтый)</t>
  </si>
  <si>
    <t>Комплект пультов управления INTI2KIT100. Состав комплекта: Пульт управления INTI2 - 100 шт. (цвет чёрный)</t>
  </si>
  <si>
    <t>Комплект пультов управления INTI2BKIT100. Состав комплекта: Пульт управления INTI2B - 100 шт. (цвет синий)</t>
  </si>
  <si>
    <t>Комплект пультов управления INTI2RKIT100. Состав комплекта: Пульт управления INTI2R - 100 шт. (цвет красный)</t>
  </si>
  <si>
    <t>Комплект пультов управления INTIRWKIT100. Состав комплекта: Пульт управления INTI2G - 20 шт. (цвет зелёный), Пульт управления INTI2Y - 20 шт. (цвет жёлтый), Пульт управления INTI2 - 20 шт. (цвет чёрный), Пульт управления INTI2B - 20 шт. (цвет синий), Пульт управления INTI2R - 20 шт. (цвет красный)</t>
  </si>
  <si>
    <t>Приёмники</t>
  </si>
  <si>
    <t>Программаторы и модули радиоуправления</t>
  </si>
  <si>
    <t>Артикул комплекта</t>
  </si>
  <si>
    <t>Пульты в составе комплекта</t>
  </si>
  <si>
    <t>Кол-во кнопок (радиоканалов)</t>
  </si>
  <si>
    <t>Кол-во пультов в составе компл., шт</t>
  </si>
  <si>
    <t>Цена Розница комплекта, руб с НДС</t>
  </si>
  <si>
    <t>INTI2G</t>
  </si>
  <si>
    <t>INTI2Y</t>
  </si>
  <si>
    <t>INTI2B</t>
  </si>
  <si>
    <t>MYGO2</t>
  </si>
  <si>
    <t>MYGO8</t>
  </si>
  <si>
    <t>MYGO2BD</t>
  </si>
  <si>
    <t>MYGO4BD</t>
  </si>
  <si>
    <t>MYGO8BD</t>
  </si>
  <si>
    <t>ON3ELR</t>
  </si>
  <si>
    <t>Комплект пультов управления MYGO2KIT100. Состав комплекта: Пульт управления MYGO2 - 100 шт.</t>
  </si>
  <si>
    <t>Комплект пультов управления MYGO4KIT100. Состав комплекта: Пульт управления MYGO4 - 100 шт.</t>
  </si>
  <si>
    <t>Комплект пультов управления MYGO8KIT100. Состав комплекта: Пульт управления MYGO8 - 100 шт.</t>
  </si>
  <si>
    <t>Комплект пультов управления MYGO248KIT100. Состав комплекта: Пульт управления MYGO2 - 60 шт., MYGO4 - 30 шт., MYGO8 - 10 шт.</t>
  </si>
  <si>
    <t>Комплект пультов управления MYGO2KIT10. Состав комплекта: Пульт управления MYGO2 - 10 шт. (однонаправленные, 2х канальные)</t>
  </si>
  <si>
    <t>Комплект пультов управления MYGO4KIT10. Состав комплекта: Пульт управления MYGO4 - 10 шт.  (однонаправленные, 4х канальные)</t>
  </si>
  <si>
    <t>Комплект пультов управления MYGO8KIT10. Состав комплекта: Пульт управления MYGO8 - 10 шт.  (однонаправленные, 8ми канальные)</t>
  </si>
  <si>
    <t>Комплект пультов управления MYGO2BDKIT10. Состав комплекта: Пульт управления MYGO2 - 10 шт. (двунаправленные, 2х канальные)</t>
  </si>
  <si>
    <t>Комплект пультов управления MYGO4BDKIT10. Состав комплекта: Пульт управления MYGO4 - 10 шт.  (двунаправленные, 4х канальные)</t>
  </si>
  <si>
    <t>Комплект пультов управления MYGO8BDKIT10. Состав комплекта: Пульт управления MYGO8 - 10 шт.  (двунаправленные, 8ми канальные)</t>
  </si>
  <si>
    <t>Комплект пультов управления MYGO2BDKIT100. Состав комплекта: Пульт управления MYGO2 - 10 шт. (двунаправленные, 2х канальные)</t>
  </si>
  <si>
    <t>Комплект пультов управления MYGO4BDKIT100. Состав комплекта: Пульт управления MYGO4 - 10 шт.  (двунаправленные, 4х канальные)</t>
  </si>
  <si>
    <t>Комплект пультов управления MYGO8BDKIT100. Состав комплекта: Пульт управления MYGO8 - 10 шт.  (двунаправленные, 8ми канальные)</t>
  </si>
  <si>
    <t>Комплект пультов управления MYGO248KIT100. Состав комплекта: Пульт управления MYGO2BD - 60 шт., MYGO4BD - 30 шт., MYGO8BD - 10 шт.</t>
  </si>
  <si>
    <t>Комплект пультов управления MYGOMIXBDKIT100. Состав комплекта: Пульт управления MYGO2BD - 20 шт., MYGO4BD - 20 шт., MYGO8BD - 10 шт., Пульт управления MYGO2 - 20 шт., MYGO4 - 20 шт., MYGO8 - 10 шт.</t>
  </si>
  <si>
    <t>Пульты управления</t>
  </si>
  <si>
    <t>Программаторы и радиоприёмники</t>
  </si>
  <si>
    <t>Оглавление</t>
  </si>
  <si>
    <t>РАДИОУПРАВЛЕНИЕ MYGOBD (с обратной связью)</t>
  </si>
  <si>
    <t>SPIDERBL16BDWKCE</t>
  </si>
  <si>
    <t>SPIDER16BDWKCE</t>
  </si>
  <si>
    <t>SPIDER</t>
  </si>
  <si>
    <t>SPIDER1200BLW</t>
  </si>
  <si>
    <t>Пульт управления MYGO4</t>
  </si>
  <si>
    <t>Привод для секционных ворот SPIDER800W</t>
  </si>
  <si>
    <t>Привод для секционных ворот SPIDER1200BLW</t>
  </si>
  <si>
    <t>SR08B</t>
  </si>
  <si>
    <t>Комплект удлинителя направляющей рейки SR16B на 800 мм</t>
  </si>
  <si>
    <t>SPIDER800W</t>
  </si>
  <si>
    <t>Комплект для распашных ворот TO5024HSBDKCE. Состав комплекта: привод TO5024HS (2 шт.), приёмник OXIBD (1
шт.), пульт управления INTI2R (2 шт.), Фотоэлементы
Medium BlueBus EPMB (1 пара), Блок управления MC824H
(1 шт.), Лампа сигнальная с антенной, 12В/24В ELDC (1шт.)</t>
  </si>
  <si>
    <t>Комплект для распашных ворот TO6024HSBDKLT. Состав комплекта: привод TO6024HS (2 шт.), приёмник OXIBD (1 шт.),
пульт управления INTI2R (2 шт.), Блок управления MC824H (1 шт.)</t>
  </si>
  <si>
    <t>Комплект для распашных ворот TO6024HSBDKCE. Состав комплекта: привод TO6024HS (2 шт.), приёмник OXIBD (1 шт.), пульт управления INTI2R (2 шт.), Фотоэлементы Medium BlueBus EPMB (1 пара), Блок управления MC824H
(1 шт.), Лампа сигнальная с антенной, 12В/24В ELDC (1шт.)</t>
  </si>
  <si>
    <t>RBS400BDKLT</t>
  </si>
  <si>
    <t>RBS600BDKLT</t>
  </si>
  <si>
    <t>RBS600BDKCE</t>
  </si>
  <si>
    <t>INTI2BKIT100</t>
  </si>
  <si>
    <t>ON3ELRKIT100</t>
  </si>
  <si>
    <t>Комплект для распашных ворот TO4016PBDKCE. Состав комплекта: привод TO4016P (2 шт.), приёмник OXIBD (1 шт.), пульт управления MYGO4 (2 шт.), Фотоэлементы Medium EPM (1 пара), Блок управления MC800 (1 шт.), Лампа сигнальная с антенной 230В ELAC (1 шт.)</t>
  </si>
  <si>
    <t>RBS600</t>
  </si>
  <si>
    <t>Комплект для откатных ворот RBS600BDKCE. Состав комплекта: Привод RBS600 - 1 шт.; пульт управления MYGO4 - 2 шт; фотоэлементы EPMB - 1 пара; лампа ELDC - 1 шт;</t>
  </si>
  <si>
    <t>Комплект для откатных ворот RBS400BDKLT. Состав комплекта: Привод RBS400 - 1 шт.; пульт управления MYGO4 - 2 шт;</t>
  </si>
  <si>
    <t>Комплект для откатных ворот RBS600BDKLT. Состав комплекта: Привод RBS600 - 1 шт.; пульт управления MYGO4 - 2 шт;</t>
  </si>
  <si>
    <t>Привод для распашных ворот ME3000</t>
  </si>
  <si>
    <t>IT4WIFI</t>
  </si>
  <si>
    <t>Модуль WiFi для управления автоматикой Nice IT4WIFI</t>
  </si>
  <si>
    <t>OVIEW/A</t>
  </si>
  <si>
    <t>Блок программирования, управления и диагностики OVIEW/A</t>
  </si>
  <si>
    <t>KI1</t>
  </si>
  <si>
    <t xml:space="preserve">Механизм разблокировки KI1 для SPIDO и SPIN </t>
  </si>
  <si>
    <t>TTE</t>
  </si>
  <si>
    <t>Устройство релейного управления TTE двумя приводами с индивидуальным и групповым управлением</t>
  </si>
  <si>
    <t>до 600кг или до 3,0м.
инт. 30 циклов/час</t>
  </si>
  <si>
    <t>Внутривальный привод E FIT M 3017 BD, 30Нм, 17 об/мин, радио BD, универсальный, размер M - 45мм</t>
  </si>
  <si>
    <t>Внутривальный привод STAR LT 7517, 75Нм, 17 об/мин, электронные концевики, фазный, энкодер, датчик препятствия, для маркиз, размер L - 58мм</t>
  </si>
  <si>
    <t>Внутривальный привод E ACTION SI 1012 AC, 10 Нм, 12 об/мин, фазн. Упр., 100-240 В, размер S - 35мм</t>
  </si>
  <si>
    <t>Внутривальный привод E EDGE SI 1012 AC, 10Нм, 12 об/мин, радио BD+сухой контакт, 100-240 В, размер S - 35мм</t>
  </si>
  <si>
    <t>Внутривальный привод E FIT MHT 3017 BD, 30Нм, 17 об/мин, радио, АРУ, для маркиз, размер M - 45мм</t>
  </si>
  <si>
    <t>Внутривальный привод E FIT MHT 4012 BD, 40Нм, 12 об/мин, радио, АРУ, для маркиз, размер M - 45мм</t>
  </si>
  <si>
    <t>Внутривальный привод E FIT MHT 5012 BD, 50Нм, 12 об/мин, радио, АРУ, для маркиз, размер M - 45мм</t>
  </si>
  <si>
    <t>RBS600HSBDKLT</t>
  </si>
  <si>
    <t>RBS600HSBDKCE</t>
  </si>
  <si>
    <t>RBS600HS</t>
  </si>
  <si>
    <t>ROBUS HS NEW</t>
  </si>
  <si>
    <t>`</t>
  </si>
  <si>
    <t>Комплект для откатных ворот RBS600HSBDKLT. Состав комплекта: Привод RBS600HS - 1 шт, пульт управления MYGO4 - 2 шт;</t>
  </si>
  <si>
    <t xml:space="preserve">Комплект для откатных ворот RBS600HSBDKCE. Состав комплекта: Привод RBS600HS - 1 шт, пульт управления MYGO4 - 2 шт; фотоэлементы EPMB - 1 пара; лампа ELDC - 1 шт; </t>
  </si>
  <si>
    <t>Привод RBS600HS</t>
  </si>
  <si>
    <t>E TRACK PLUS 80 S</t>
  </si>
  <si>
    <t>Привод для шторных карнизов E TRACK PLUS 80 S</t>
  </si>
  <si>
    <t>CN-DU75010410</t>
  </si>
  <si>
    <t>Заглушка для E TRACK PLUS 80 S</t>
  </si>
  <si>
    <t>Розничная цена, руб с НДС</t>
  </si>
  <si>
    <t xml:space="preserve">Комплект шлагбаума L9BAR9KIT. Состав комплекта:  Тумба L9BAR - 1 шт; рейка шлагбаумная XBA5-5RU (69х92х5200 мм) - 1 шт;  рейка шлагбаумная XBA14-4RU (69х92х4200 мм) - 1 шт; соединитель для стрел  XBA9 - 1 шт; наклейки светоотражающие  NK1 - 2 шт; демпфер XBA13 - 2шт; интегрируемая сигнальная лампа XBA7 - 1 шт; </t>
  </si>
  <si>
    <t xml:space="preserve">Комплект шлагбаума L9BAR8KIT. Состав комплекта:  Тумба L9BAR - 1 шт; рейка шлагбаумная XBA14-4RU (69х92х4200 мм) - 2 шт; соединитель для стрел  XBA9 - 1 шт; наклейки светоотражающие  NK1 - 2 шт; демпфер XBA13 - 2шт; интегрируемая сигнальная лампа XBA7 - 1 шт; </t>
  </si>
  <si>
    <t xml:space="preserve">Комплект шлагбаума L9BAR7KIT. Состав комплекта:  Тумба L9BAR - 1 шт; рейка шлагбаумная XBA15-3RU (69х92х3200 мм) - 1 шт;  рейка шлагбаумная XBA14-4RU (69х92х4200 мм) - 1 шт; соединитель для стрел  XBA9 - 1 шт; наклейки светоотражающие  NK1 - 2 шт; демпфер XBA13 - 2шт; интегрируемая сигнальная лампа XBA7 - 1 шт; </t>
  </si>
  <si>
    <t>Комплект шлагбаума WideS4KIT. Состав комплекта:  Тумба шлагбаума c  радиоприемником WIDES (1 шт.), Рейка шлагбаумная 45x58x4200мм XBA19-4RU (1 шт.), Демпфер XBA13 (1 шт.), Наклейки светоотражающие NK1 (1 шт.)</t>
  </si>
  <si>
    <t>Тумба шлагбаума c радиоприемником WIDEM</t>
  </si>
  <si>
    <t>Комплект шлагбаума WideM4KIT. Состав комплекта:  Тумба шлагбаума c радиоприемником WIDEM (1 шт.), Рейка шлагбаумная 45x58x4200мм XBA19-4RU (1 шт.), Демпфер XBA13 (1 шт.), Наклейки светоотражающие NK1 (1 шт.)</t>
  </si>
  <si>
    <t>Комплект шлагбаума WideM5KIT. Состав комплекта:  Тумба шлагбаума c радиоприемником WIDEM (1 шт.), Рейка шлагбаумная 45x58x5200мм XBA19-5RU (1 шт.), Демпфер XBA13-10RU (10 м), Наклейки светоотражающие NK1 (1 шт.)</t>
  </si>
  <si>
    <t>Тумба шлагбаума c радиоприемником WIDEL</t>
  </si>
  <si>
    <t>Комплект шлагбаума WideL6KIT. Состав комплекта:  Тумба шлагбаума с радиоприемником WIDEL (1 шт.), Рейка шлагбаумная 69x92x3200мм XBA15-3RU - (2 шт.), Соединитель для стрел XBA9 - (1 шт.),, Демпфер XBA13-12RU (12 м) (1 шт.), Наклейки светоотражающие NK1 (1 шт.)</t>
  </si>
  <si>
    <t>Комплект шлагбаума WideL7KIT. Состав комплекта: Тумба шлагбаума с радиоприемником WIDEL (1 шт.), Рейка шлагбаумная 69x92x3200мм XBA15-3RU (1 шт.), Рейка шлагбаумная 69x92x4200мм XBA14-4RU (1 шт.), Демпфер XBA13 (2 шт.), Соединитель для стрел XBA9 (1 шт.), Наклейки светоотражающие NK1 (2 шт.)</t>
  </si>
  <si>
    <t>Комплект SUMOKIT. Состав комплекта: Состав: привод SU2000 (1 шт.), блок управления DPRO924 (1 шт.)</t>
  </si>
  <si>
    <t>Комплект SUMOVKIT. Состав комплекта: привод SU2000V (1 шт.), блок управления DPRO924 (1 шт.)</t>
  </si>
  <si>
    <t>Комплект SUMOVVKIT. Состав комплекта: привод SU2000VV (1 шт.), блок управления DPRO924 (1 шт.)</t>
  </si>
  <si>
    <t>Комплект SOONBDKLT. Состав комплекта: привод SO2000 (1 шт.), приёмник OXIBD (1 шт.), пульт управления MYGO4 (2 шт.)</t>
  </si>
  <si>
    <t>Комплект для распашных ворот TO5016PBDKLT. Состав комплекта: привод TO5016P (2 шт.), Блок управления MC800 (1 шт.), приёмник OXIBD (1 шт.),пульт управления MYGO4 (2 шт.)</t>
  </si>
  <si>
    <t>Комплект для распашных ворот TO5016PPLA16BDKLT. Состав комплекта: привод TO5016P (2 шт.), приёмник OXIBD (1 шт.),пульт управления MYGO4 (2 шт.), Блок управления MC800 (1шт.)
(1 шт.), регулируемый кронштейн PLA16 (2 шт.)</t>
  </si>
  <si>
    <t>Комплект для распашных ворот TO4016PBDKLT. Состав комплекта: привод TO4016P (2 шт.), приёмник OXIBD (1 шт.), пульт управления MYGO4 (2 шт.), Блок управления MC800 (1шт.)</t>
  </si>
  <si>
    <t>Комплект для распашных ворот TO4016PPLA16BDKLT. Состав комплекта: привод TO4016P (2 шт.), приёмник OXIBD (1 шт.), пульт управления MYGO4 (2 шт.), Блок управления MC800 (1шт.), регулируемый кронштейн PLA16 (2 шт.)</t>
  </si>
  <si>
    <t>Комплект шлагбаума WideS4KIT2. Состав комплекта:  Тумба шлагбаума c радиоприемником WIDES (1 шт.), Рейка шлагбаумная 45x58x4200мм XBA19-4RU (1 шт.), Демпфер XBA13 (1 шт.), Наклейки светоотражающие NK1 (1 шт.)
Фотоэлементы Medium EPM (1 пара), Лампа сигнальная с антенной 12В/24В ELDC (1 шт.)</t>
  </si>
  <si>
    <t>Комплект шлагбаума WideM4KIT2. Состав комплекта:  Тумба шлагбаума c радиоприемником WIDEM (1 шт.), Рейка шлагбаумная 45x58x4200мм XBA19-4RU (1 шт.), Демпфер XBA13 (1 шт.), Наклейки светоотражающие NK1 (1 шт.)
Фотоэлементы Medium EPM (1 пара), Лампа сигнальная с антенной 12В/24В ELDC (1 шт.)</t>
  </si>
  <si>
    <t>Комплект шлагбаума WideM5KIT2. Состав комплекта:  Тумба шлагбаума c радиоприемником WIDEM (1 шт.), Рейка шлагбаумная 45x58x5200мм XBA19-5RU (1 шт.), Демпфер XBA13-10RU (10 м), Наклейки светоотражающие NK1 (1 шт.), Фотоэлементы Medium EPM (1 пара), Лампа сигнальная с антенной 12В/24В ELDC (1 шт.)</t>
  </si>
  <si>
    <t>Комплект шлагбаума WideL6KIT2. Состав комплекта: Тумба шлагбаума с радиоприемником WIDEL (1 шт.), Рейка шлагбаумная 69x92x3200мм XBA15-3RU - (2 шт.), Соединитель для стрел XBA9 - (1 шт.),  Демпфер XBA13-12RU (12 м) (1 шт.), Наклейки светоотражающие NK1 (1 шт.), Фотоэлементы Medium EPM (1 пара), Лампа сигнальная с антенной 12В/24В ELDC (1 шт.)</t>
  </si>
  <si>
    <t>Комплект шлагбаума WideL7KIT2. Состав комплекта: Тумба шлагбаума с радиоприемником WIDEL (1 шт.), Рейка шлагбаумная 69x92x3200мм XBA15-3RU (1 шт.), Рейка шлагбаумная 69x92x4200мм XBA14-4RU (1 шт.), Демпфер XBA13 (2 шт.), Соединитель для стрел XBA9 (1 шт.), Наклейки светоотражающие NK1 (2 шт.), Фотоэлементы Medium EPM (1 пара), Лампа сигнальная с антенной 12В/24В ELDC (1 шт.)</t>
  </si>
  <si>
    <t>Комплект шлагбаума L9BAR9BDKIT1. Состав комплекта:  Тумба L9BAR - 1 шт; рейка шлагбаумная XBA5-5RU (69х92х5200 мм) - 1 шт;  рейка шлагбаумная XBA14-4RU (69х92х4200 мм) - 1 шт; соединитель для стрел  XBA9 - 1 шт; Фотоэлементы Medium BlueBus EPMB (1 пара); наклейки светоотражающие  NK1 - 2 шт; демпфер XBA13 - 2шт; приемник OXIBD - 1 шт; интегрируемая светофорная лампа XBA8 - 1 шт; Светодиоды сигнальные, 8м XBA18 - 1 шт.</t>
  </si>
  <si>
    <t>Комплект шлагбаума L9BAR8BDKIT1. Состав комплекта:  Тумба L9BAR - 1 шт; рейка шлагбаумная XBA14-4RU (69х92х4200 мм) - 2 шт; соединитель для стрел  XBA9 - 1 шт; Фотоэлементы Medium BlueBus EPMB (1 пара); наклейки светоотражающие  NK1 - 2 шт; демпфер XBA13 - 2шт; приемник OXIBD - 1 шт; интегрируемая светофорная лампа XBA8 - 1 шт; Светодиоды сигнальные, 8м XBA18 - 1 шт.</t>
  </si>
  <si>
    <t>Комплект шлагбаума L9BAR7BDKIT1. Состав комплекта:  Тумба L9BAR - 1 шт; рейка шлагбаумная XBA15-3RU (69х92х3200 мм) - 1 шт;  рейка шлагбаумная XBA14-4RU (69х92х4200 мм) - 1 шт; соединитель для стрел  XBA9 - 1 шт; Фотоэлементы Medium BlueBus EPMB (1 пара); наклейки светоотражающие  NK1 - 2 шт; демпфер XBA13 - 2шт; приемник OXIBD - 1 шт; интегрируемая светофорная лампа XBA8 - 1 шт; Светодиоды сигнальные, 8м XBA18 - 1 шт.</t>
  </si>
  <si>
    <t>Комплект шлагбаума M7BAR7BDKIT1. Состав комплекта:  Тумба M7BAR - 1 шт; рейка шлагбаумная XBA15-3RU (69х92х3200 мм) - 1 шт;  рейка шлагбаумная XBA14-4RU (69х92х4200 мм) - 1 шт; соединитель для стрел  XBA9 - 1 шт; Фотоэлементы Medium BlueBus EPMB (1 пара); наклейки светоотражающие  NK1 - 2 шт; демпфер XBA13 - 2шт; приемник OXIBD - 1 шт; интегрируемая светофорная лампа XBA8 - 1 шт; Светодиоды сигнальные, 8м XBA18 - 1 шт.</t>
  </si>
  <si>
    <t>Комплект шлагбаума M7BAR6BDKIT1. Состав комплекта:  Тумба M7BAR - 1 шт; Рейка шлагбаумная 69x92x3200мм XBA15-3RU - 2 шт., Соединитель для стрел XBA9 - 1 шт.; Фотоэлементы Medium BlueBus EPMB (1 пара); наклейки светоотражающие  NK1 - 1 шт; демпфер XBA13-12RU - шт; приемник OXIBD - 1 шт; интегрируемая светофорная лампа XBA8 - 1 шт; Светодиоды сигнальные, 6м XBA6 - 1 шт.</t>
  </si>
  <si>
    <t>Комплект шлагбаума M5BAR5BDKIT1. Состав комплекта:  Тумба M5BAR - 1 шт; рейка шлагбаумная XBA5-5RU (69х92х5200 мм) - 1 шт; Фотоэлементы Medium BlueBus EPMB (1 пара); наклейки светоотражающие  NK1 - 1 шт; демпфер XBA13-10RU - 1шт; приемник OXIBD - 1 шт; интегрируемая светофорная лампа XBA8 - 1 шт; Светодиоды сигнальные, 6м XBA6 - 1 шт.</t>
  </si>
  <si>
    <t>Комплект шлагбаума M5BAR4BDKIT1. Состав комплекта:  Тумба M5BAR - 1 шт; рейка шлагбаумная XBA14-4RU (69х92х4200 мм) - 1 шт; Фотоэлементы Medium BlueBus EPMB (1 пара); наклейки светоотражающие  NK1 - 1 шт; демпфер XBA13 - 1шт; приемник OXIBD - 1 шт; интегрируемая светофорная лампа XBA8 - 1 шт; Светодиоды сигнальные, 4м XBA4 - 1 шт.</t>
  </si>
  <si>
    <t>Комплект шлагбаума M3BARBDKIT1. Состав комплекта:  Тумба M3BAR - 1 шт; рейка шлагбаумная XBA15-3RU (69х92х3200 мм) - 1 шт; Фотоэлементы Medium BlueBus EPMB (1 пара); наклейки светоотражающие  NK1 - 1 шт; демпфер XBA13 - 1шт; приемник OXIBD - 1 шт; интегрируемая светофорная лампа XBA8 - 1 шт; Светодиоды сигнальные, 4м XBA4 - 1 шт.</t>
  </si>
  <si>
    <t>Комплект для секционных ворот SPO32CKCE. Состав комплекта: Привод SPIDO600 - 1шт. Потолочная рейка цепная SR32C - 1 шт., пульт управления INTI2 - 2 шт.</t>
  </si>
  <si>
    <t>MLAE44</t>
  </si>
  <si>
    <t>Плата расширения, 4 выхода 4 входа MLAE44</t>
  </si>
  <si>
    <t>MLAE22</t>
  </si>
  <si>
    <t>Плата расширения, 2 выхода 2 входа MLAE22</t>
  </si>
  <si>
    <t>MLAE21</t>
  </si>
  <si>
    <t>Плата расширения, 1 выход 2 входа MLAE21</t>
  </si>
  <si>
    <t>SPO1032CKCE</t>
  </si>
  <si>
    <t>SPO1016BKCE</t>
  </si>
  <si>
    <t>SPO1040BKCE</t>
  </si>
  <si>
    <t>DOMIP1</t>
  </si>
  <si>
    <t>Пульт управления одноканальный, двунаправленный, белый, IP40. DOMIP1</t>
  </si>
  <si>
    <t>DOMIP1SV</t>
  </si>
  <si>
    <t>Пульт управления одноканальный, двунаправленный, с ползунком для плавной регулировки жалюзи, освещения и управления функцией "солнце", белый, IP40. DOMIP1SV</t>
  </si>
  <si>
    <t>DOMIP6</t>
  </si>
  <si>
    <t>Пульт управления 6- канальный, двунаправленный, белый, IP40. DOMIP6</t>
  </si>
  <si>
    <t>DOMIP6SV</t>
  </si>
  <si>
    <t>Пульт управления 6-канальный, двунаправленный, с ползунком для плавной регулировки жалюзи, освещения и управления функцией "солнце", белый, IP40. DOMIP6SV</t>
  </si>
  <si>
    <t>DOMIP18V</t>
  </si>
  <si>
    <t>Пульт управления 18-канальный, двунаправленный, с ползунком для плавной регулировки жалюзи и освещения, белый, IP40. DOMIP18V</t>
  </si>
  <si>
    <t>MINIDOMI1</t>
  </si>
  <si>
    <t>Пульт управления компактный одноканальный, двунаправленный, белый, IP40. MINIDOMI1</t>
  </si>
  <si>
    <t>MINIDOMI6</t>
  </si>
  <si>
    <t>Пульт управления компактный 6-канальный, двунаправленный, белый, IP40. MINIDOMI6</t>
  </si>
  <si>
    <t>DOMIW1</t>
  </si>
  <si>
    <t>Пульт управления настенный одноканальный, двунаправленный, белый, IP40. DOMIW1</t>
  </si>
  <si>
    <t>DOMIW6</t>
  </si>
  <si>
    <t>Пульт управления настенный 6-канальный, двунаправленый, белый, IP40. DOMIW6</t>
  </si>
  <si>
    <t>DOMIWSR</t>
  </si>
  <si>
    <t>Радиодатчик датчик ветер/солнце/дождь, 230V, IP44. DOMIWSR</t>
  </si>
  <si>
    <t>DOMIWS</t>
  </si>
  <si>
    <t>Радиодатчик датчик ветер/солнце, 230V, IP44. DOMIWS</t>
  </si>
  <si>
    <t>DOMIP1B</t>
  </si>
  <si>
    <t>Пульт управления одноканальный, двунаправленный, черный, IP40. DOMIP1B</t>
  </si>
  <si>
    <t>DOMIP6B</t>
  </si>
  <si>
    <t>Пульт управления 6- канальный, двунаправленный, черный, IP40. DOMIP6B</t>
  </si>
  <si>
    <t>Комплект SPO1032CKCE. Состав комплекта: Привод SPIDO1000 - 1шт; Потолочная цепная рейка 3,2м SR32C - 1 шт., пульт управления INTI2 - 2 шт.</t>
  </si>
  <si>
    <t>Комплект SPO1016BKCE. Состав комплекта: Привод SPIDO1000 - 1шт; Потолочная ременная двухсоставная рейка 3,2м (2 шт. по 1,6м) SR16B - 1 шт., пульт управления INTI2 - 2 шт.</t>
  </si>
  <si>
    <t>Комплект SPO1040BKCE. Состав комплекта: Привод SPIDO1000 - 1шт; Потолочная ременная двухсоставная рейка 3,2м (2 шт. по 1,6м) c удлинителем 0,8м  SR40B - 1 шт., пульт управления INTI2 - 2 шт.</t>
  </si>
  <si>
    <t>Комплект для секционных ворот SPO16BKCE. Состав комплекта: Привод SPIDO600 - 1шт. Потолочная ременная двухсоставная рейка 3,2м (2 шт. по 1,6м) SR16B - 1 шт., пульт управления INTI2 - 2 шт.</t>
  </si>
  <si>
    <t>556.01001</t>
  </si>
  <si>
    <t>Рамка декоративная белая, для крепления на стену пультов MINIDOMI1/MINIDOMI6. 556.01001</t>
  </si>
  <si>
    <t>SPIDO1000</t>
  </si>
  <si>
    <t xml:space="preserve">Потолочная цепная рейка 3,2м </t>
  </si>
  <si>
    <t>Потолочная ременная двухсоставная рейка 3,2м (2 шт. по 1,6м)</t>
  </si>
  <si>
    <t>SR40B</t>
  </si>
  <si>
    <t xml:space="preserve">Потолочная ременная двухсоставная рейка 3,2м (2 шт. по 1,6м) c удлинителем 0,8м </t>
  </si>
  <si>
    <t>К-т для ворот 
H до 2,6м,
S до 12,7 м².
Инт. 100 циклов/сутки</t>
  </si>
  <si>
    <t>SPIDO 600</t>
  </si>
  <si>
    <t>К-т для ворот 
H до 3,4м,
S до 13,2 м².
Инт. 100 циклов/сутки</t>
  </si>
  <si>
    <t>PD2123B0002</t>
  </si>
  <si>
    <t>SPTB740B1B</t>
  </si>
  <si>
    <t>SPTB709C</t>
  </si>
  <si>
    <t>SPTB710C</t>
  </si>
  <si>
    <t>SPMCU2</t>
  </si>
  <si>
    <t>SPMCU1</t>
  </si>
  <si>
    <t>Комплект для гаражных секционных ворот SPIDERBL16BDWKCE. Состав комплекта: Привод SPIDER1200BLW - 1шт. Потолочная ременная двухсоставная рейка 3,2м (2 шт. по 1,6м) SR16B - 1 шт., пульт управления MYGO4 - 2 шт.</t>
  </si>
  <si>
    <t>Комплект для гаражных секционных ворот SPIDER16BDWKCE. Состав комплекта: Привод SPIDER800W - 1шт. Потолочная ременная двухсоставная рейка 3,2м (2 шт. по 1,6м) SR16B- 1 шт., пульт управления MYGO4 - 2 шт.</t>
  </si>
  <si>
    <t>Привод для секционных ворот SPIDO1000</t>
  </si>
  <si>
    <t>Привод для откатных ворот RBS600</t>
  </si>
  <si>
    <t>Привод для откатных ворот SLH400</t>
  </si>
  <si>
    <t>RO1500KLT</t>
  </si>
  <si>
    <t>RO1500KCE</t>
  </si>
  <si>
    <t xml:space="preserve">Комплект для откатных ворот RO1500KLT. Состав комплекта: Привод RO1500 - 1 шт, пульт управления INTI2 - 2 шт; </t>
  </si>
  <si>
    <t>RO1000KLT</t>
  </si>
  <si>
    <t>RO1000KCE</t>
  </si>
  <si>
    <t>RBS800BDKLT</t>
  </si>
  <si>
    <t>Комплект для откатных ворот RBS800BDKLT. Состав комплекта: Привод RBS600 - 1 шт.; пульт управления MYGO4 - 2 шт;</t>
  </si>
  <si>
    <t>RBS800BDKCE</t>
  </si>
  <si>
    <t>Комплект для откатных ворот RBS800BDKCE. Состав комплекта: Привод RBS600 - 1 шт.; пульт управления MYGO4 - 2 шт; фотоэлементы EPMB - 1 пара; лампа ELDC - 1 шт;</t>
  </si>
  <si>
    <t>ROBUS</t>
  </si>
  <si>
    <t>Для ворот площадью 
до 16,9 м².
Инт. 150 циклов/сутки</t>
  </si>
  <si>
    <t>Для ворот площадью 
до 11,4 м².
Инт. 50 циклов/сутки</t>
  </si>
  <si>
    <t>до 1500кг, 
Инт. 22 циклов/час,
Скорость 0,17м/сек</t>
  </si>
  <si>
    <t>до 1000кг, 
Инт. 16 циклов/час,
Скорость 0,17м/сек</t>
  </si>
  <si>
    <t>Радиодатчик "Ветер+Солнце" со встроенным аккумулятором, NEMOWSCT</t>
  </si>
  <si>
    <t>Привод для откатных ворот RBS600HS</t>
  </si>
  <si>
    <t>RBS800</t>
  </si>
  <si>
    <t>Привод для откатных ворот RBS800</t>
  </si>
  <si>
    <t>Привод для откатных ворот RO1500</t>
  </si>
  <si>
    <t>RO1500</t>
  </si>
  <si>
    <t>Привод для откатных ворот RO1000</t>
  </si>
  <si>
    <t>Артикул для заказа Trade Code</t>
  </si>
  <si>
    <t>WG3524HSON3KLT</t>
  </si>
  <si>
    <t>Комплект для распашных ворот WG3524HSBDKLT. Состав комплекта: Привод WG3524HS - 2 шт, блок управления МС824H - 1 шт, приемник OXIBD - 1 шт.; пульт управления ON3EBD - 2 шт;</t>
  </si>
  <si>
    <t>WG3524HSON3KCE</t>
  </si>
  <si>
    <t xml:space="preserve">Комплект для распашных ворот WG3524HSBDKCE. Состав комплекта: Привод WG3524HS - 2 шт, блок управления МС824H - 1 шт, приемник OXIBD - 1 шт, фотоэлементы EPMB - 1 пара,  лампа ELDC - 1шт, пульт управления ON3EBD - 2 шт. </t>
  </si>
  <si>
    <t>TO4016PON3KLT</t>
  </si>
  <si>
    <t>Комплект для распашных ворот TO4016PBDKLT. Состав комплекта: привод TO4016P (2 шт.), приёмник OXIBD (1 шт.), пульт управления ONEBD (2 шт.), Блок управления MC800 (1шт.)</t>
  </si>
  <si>
    <t>TO4016PON3KCE</t>
  </si>
  <si>
    <t>Комплект для распашных ворот TO4016PBDKCE. Состав комплекта: привод TO4016P (2 шт.), приёмник OXIBD (1 шт.), пульт управления ON3EBD (2 шт.), Фотоэлементы Medium EPM (1 пара), Блок управления MC800 (1 шт.), Лампа сигнальная с антенной 230В ELAC (1 шт.)</t>
  </si>
  <si>
    <t>TO5016PON3KLT</t>
  </si>
  <si>
    <t>Комплект для распашных ворот TO5016PBDKLT. Состав комплекта: привод TO5016P (2 шт.), Блок управления MC800 (1 шт.), приёмник OXIBD (1 шт.),пульт управления ON3EBD (2 шт.)</t>
  </si>
  <si>
    <t>TO5016PON3KCE</t>
  </si>
  <si>
    <t>Комплект для распашных ворот TO5016PBDKCE. Состав комплекта: привод TO5016P (2 шт.), приёмник OXIBD (1 шт.),
пульт управления ON3EBD (2 шт.), Фотоэлементы Medium
EPM (1 пара), Блок управления MC800 (1 шт.), Лампа сигналь-
ная с антенной 230В ELAC (1 шт.)</t>
  </si>
  <si>
    <t>TO5024HSON3KLT</t>
  </si>
  <si>
    <t>Комплект для распашных ворот TO5024HSBDKLT. Состав комплекта: привод TO5024HS (2 шт.), приёмник OXIBD (1 шт.),
пульт управления ON3EBD (2 шт.), Блок управления
MC824H (1 шт.)</t>
  </si>
  <si>
    <t>TO5024HSON3KCE</t>
  </si>
  <si>
    <t>Комплект для распашных ворот TO5024HSBDKCE. Состав комплекта: привод TO5024HS (2 шт.), приёмник OXIBD (1
шт.), пульт управления ON3EBD (2 шт.), Фотоэлементы
Medium BlueBus EPMB (1 пара), Блок управления MC824H
(1 шт.), Лампа сигнальная с антенной, 12В/24В ELDC (1шт.)</t>
  </si>
  <si>
    <t>HY7005ON3KLT</t>
  </si>
  <si>
    <t>Комплект для распашных ворот HY7005BDKLT. Состав комплекта: привод HY7005 (2 шт.), приёмник OXIBD (1 шт.), пульт управления ON3EBD (2 шт.), Блок управления MC800 (1 шт.)</t>
  </si>
  <si>
    <t>HY7005ON3KCE</t>
  </si>
  <si>
    <t>Комплект для распашных ворот HY7005BDKCE. Состав комплекта: привод HY7005 (2 шт.), приёмник OXIBD (1 шт.), пульт управления ON3EBD (2 шт.), Фотоэлементы Medium EPM (1 пара), Блок управления MC800 (1 шт.), Лампа сигнальная с антенной 230В ELAC (1 шт.)</t>
  </si>
  <si>
    <t>RB1000ON3KLT</t>
  </si>
  <si>
    <t xml:space="preserve">Комплект для откатных ворот RB1000BDKLT. Состав комплекта: Привод RB1000 - 1 шт, приемник OXIBD - 1 шт; пульт управления ON3EBD - 2 шт; </t>
  </si>
  <si>
    <t>RB1000ON3KCE</t>
  </si>
  <si>
    <t>Комплект для откатных ворот RB1000BDKCE. Состав комплекта: Привод RB1000 - 1 шт, приемник OXIBD - 1 шт; пульт управления ON3EBD - 2 шт;  фотоэлементы EPMB - 1 пара; лампа ELDC - 1 шт.</t>
  </si>
  <si>
    <t>XBA13T</t>
  </si>
  <si>
    <t>Демпфер XBA13T</t>
  </si>
  <si>
    <t>Светодиоды сигнальные белые, 8м XBA18</t>
  </si>
  <si>
    <t>Светодиоды сигнальные белые, 4м XBA4</t>
  </si>
  <si>
    <t>Светодиоды сигнальные белые, 6м XBA6</t>
  </si>
  <si>
    <t>XBA40</t>
  </si>
  <si>
    <t>Светодиоды сигнальные двуцветные (краный/зеленый), 4м XBA40</t>
  </si>
  <si>
    <t>XBA60</t>
  </si>
  <si>
    <t>Светодиоды сигнальные двуцветные (краный/зеленый), 6м XBA60</t>
  </si>
  <si>
    <t>XBA80</t>
  </si>
  <si>
    <t>Светодиоды сигнальные двуцветные (краный/зеленый), 8м XBA80</t>
  </si>
  <si>
    <t>PSS124</t>
  </si>
  <si>
    <t>Аккумуляторная батарея PSS124</t>
  </si>
  <si>
    <t>PSS324</t>
  </si>
  <si>
    <t>Аккумуляторная батарея PSS324</t>
  </si>
  <si>
    <t>РАДИОУПРАВЛЕНИЕ ON3EBD</t>
  </si>
  <si>
    <t xml:space="preserve">ON3EBDKIT10 </t>
  </si>
  <si>
    <t>Комплект пультов управления ON3EBDKIT10 . Состав комплекта: Пульт управления ON3EBD - 10 шт. (двунаправленный,3х канальный)</t>
  </si>
  <si>
    <t>ON3EBDKIT100</t>
  </si>
  <si>
    <t>Комплект пультов управления ON3EBDKIT10 . Состав комплекта: Пульт управления ON3EBD - 100 шт. (двунаправленный, 3х канальный)</t>
  </si>
  <si>
    <t>ON3EBD</t>
  </si>
  <si>
    <t>Пульт управления ON3EBD</t>
  </si>
  <si>
    <t>Внутривальный привод E FIT L 10012 BD, 100Нм, 12 об/мин, радио BD, универсальный, размер L - 58мм</t>
  </si>
  <si>
    <t>Внутривальный привод E FIT L 12012 BD, 120Нм, 12 об/мин, радио BD, универсальный, размер L - 58мм</t>
  </si>
  <si>
    <t>Внутривальный привод E FIT L 5517 BD, 55Нм, 17 об/мин, радио BD, универсальный, размер L - 58мм</t>
  </si>
  <si>
    <t>Внутривальный привод E FIT L 6517 BD, 65Нм, 17 об/мин, радио BD, универсальный, размер L - 58мм</t>
  </si>
  <si>
    <t>Внутривальный привод E FIT L 7517 BD, 75Нм, 17 об/мин, радио BD, универсальный, размер L - 58мм</t>
  </si>
  <si>
    <t>Внутривальный привод E FIT L 8012 BD, 80Нм, 12 об/мин, радио BD, универсальный, размер L - 58мм</t>
  </si>
  <si>
    <t>Внутривальный привод E MAT ST 1011 , 10Нм, 17 об/мин, радио+TTBUS, датчик препятствия, энкодер, для маркиз, рулонок, ZIP, размер S - 35мм</t>
  </si>
  <si>
    <t>С 1 октября 2026г.</t>
  </si>
  <si>
    <t>Промоакция: Цены на комплекты с пультами ON3EBD выгодно отличаются на 5000 руб!</t>
  </si>
  <si>
    <t xml:space="preserve">Описание </t>
  </si>
  <si>
    <t>CH0062010</t>
  </si>
  <si>
    <t>CH0062009</t>
  </si>
  <si>
    <t>CH0062008</t>
  </si>
  <si>
    <t>CH0062007</t>
  </si>
  <si>
    <t>CH0062006</t>
  </si>
  <si>
    <t>CH0062005</t>
  </si>
  <si>
    <t>CH0062004</t>
  </si>
  <si>
    <t>CH0062003</t>
  </si>
  <si>
    <t>CH0062002</t>
  </si>
  <si>
    <t>CH0062001</t>
  </si>
  <si>
    <t>SP10CH</t>
  </si>
  <si>
    <t>700510002121</t>
  </si>
  <si>
    <t>разъем (вилка) для ремонта приемников SMXI, SMXIS, OXI, OXIR10, OXIBD, OXILR, OX2, OX2T</t>
  </si>
  <si>
    <t>7U450A.0727</t>
  </si>
  <si>
    <t>Конденсатор TOONA 230В/MOBY 230В</t>
  </si>
  <si>
    <t>Конденсатор HY7100, 7005</t>
  </si>
  <si>
    <t>Конденсатор 12uF 450v RO500KCE</t>
  </si>
  <si>
    <t>10U450C.0727</t>
  </si>
  <si>
    <t>Конденсатор ME3000R01</t>
  </si>
  <si>
    <t>Конденсатор ROBO600, RO600, ROX1000R10, ROX600KCER10</t>
  </si>
  <si>
    <t>Плата блока управления A60/A</t>
  </si>
  <si>
    <t>14U450D.0727</t>
  </si>
  <si>
    <t>Конденсатор RUN1800R01/A, 2500R01/A, RUN1800, 2500, RO1000, TH1500</t>
  </si>
  <si>
    <t>14U450C.0727</t>
  </si>
  <si>
    <t>Конденсатор RUN1800R01/A,2500R01/A,RUN1800,2500/RO1000/TH1500</t>
  </si>
  <si>
    <t>Конденсатор 18u 450V с кабелем 200мм RUN1800, 2500</t>
  </si>
  <si>
    <t>Шлейф (кабель)  энкодера SPIN11</t>
  </si>
  <si>
    <t>5U450C.0727</t>
  </si>
  <si>
    <t>Конденсатор WG4000, WG5000</t>
  </si>
  <si>
    <t>разъем (розетка) для ремонта плат с разъемом типа SM</t>
  </si>
  <si>
    <t>Конденсатор TOONA 230В/MOBY 230В/TOO4500</t>
  </si>
  <si>
    <t>Корпус блока управления WIL, A3F,A500, A6, A60, A6F, A700F, A824, A924</t>
  </si>
  <si>
    <t>Пластина фиксатора натяжителя SP6000/6100/6065</t>
  </si>
  <si>
    <t>Зубчатое колесо вала разблокировки WG4000,5000,4024,5024,3524HS</t>
  </si>
  <si>
    <t>Основание корпуса RB350, RB250HS, RB400, RD400</t>
  </si>
  <si>
    <t>Основание корпуса RB400, RB250HSR10, RB350, RD400R10</t>
  </si>
  <si>
    <t>Основание корпуса RB1000, RB500HS, RB600, ROX600, ROX1000</t>
  </si>
  <si>
    <t>BMG0907R08.45673</t>
  </si>
  <si>
    <t>Зубчатое колесо  PP7224</t>
  </si>
  <si>
    <t>Зубчатое колесо приводной рейки SPIN11</t>
  </si>
  <si>
    <t>Зубчатое колесо SO2000</t>
  </si>
  <si>
    <t>Крышка верхняя корпуса ТОONA7</t>
  </si>
  <si>
    <t>Крышка верхняя корпуса TO4024,4016P</t>
  </si>
  <si>
    <t>Крышка редуктора X-METRO2024</t>
  </si>
  <si>
    <t>Основание корпуса  X-METRO2024, 2124</t>
  </si>
  <si>
    <t>Верхняя часть корпуса HY7005,7024</t>
  </si>
  <si>
    <t>Нижняя часть корпуса HY7005,7024</t>
  </si>
  <si>
    <t>Корпус редуктора верхний HY7005,7024</t>
  </si>
  <si>
    <t>Крышка корпуса задняя верхняя MOBY</t>
  </si>
  <si>
    <t>Крышка корпуса задняя нижняя MOBY</t>
  </si>
  <si>
    <t xml:space="preserve">Основание корпуса SU2000, SU2000V, SU2000VV, SU2010 </t>
  </si>
  <si>
    <t>Основание корпуса SU2000R01, SU2000VR01, SU2000VVR01, SU2010R01</t>
  </si>
  <si>
    <t>Крышка верхняя корпуса TH1551,1561</t>
  </si>
  <si>
    <t>Фиксатор крышки WG2024, MB4015, MB5024, WG3524HS, WG4024KCE, WG5024KCE, WINGO5KCE, WINGOKCER01, МВ4005, МВ4006, МВ4024, МВ5015, МВ5016</t>
  </si>
  <si>
    <t>Крышка верхняя MOCF, MOCF2</t>
  </si>
  <si>
    <t>Шлейф (кабель) блока управления RUNHS</t>
  </si>
  <si>
    <t>Лампа светодиодная SLH400R10</t>
  </si>
  <si>
    <t>Шлейф (кабель) концевых выключателей WIDE</t>
  </si>
  <si>
    <t>Шлейф (кабель) блока управления RD400KCER10</t>
  </si>
  <si>
    <t>Шлейф (кабель) блока управления SPIN22KCER10, SPIN23KCER10</t>
  </si>
  <si>
    <t>Шлейф (кабель) электродвигателя LBAR R10, M3BARR10, M5BARR10, M7BARR10</t>
  </si>
  <si>
    <t>Шлейф (кабель) диодного моста SPIN22KCER10, SPIN23KCER10</t>
  </si>
  <si>
    <t>Шлейф (кабель) блока управления HO7124R10, PP7124R10</t>
  </si>
  <si>
    <t>Шлейф (кабель) блока управления SPO600KLT</t>
  </si>
  <si>
    <t>Шлейф (кабель) блока управления RUN2500II,2500IR01</t>
  </si>
  <si>
    <t>Шлейф (кабель) блока управления SO2000R10</t>
  </si>
  <si>
    <t>Шлейф (кабель) блока управления RUN1800,2500</t>
  </si>
  <si>
    <t>Шлейф (кабель) энкодера RUN1800,2500</t>
  </si>
  <si>
    <t>Шлейф (кабель) энкодера RUN2500I,2500IR01</t>
  </si>
  <si>
    <t>Шлейф (кабель) блока управления SBAR, X-Bar</t>
  </si>
  <si>
    <t>Шлейф (кабель) трансформатора X-Bar</t>
  </si>
  <si>
    <t>Шлейф (кабель) блока управления WALKY</t>
  </si>
  <si>
    <t>Шлейф (кабель) блока управления RB400,600,HS</t>
  </si>
  <si>
    <t>Шлейф (кабель) блока управления RB1000,1000R10</t>
  </si>
  <si>
    <t>Шлейф (кабель) блока управления РР7024</t>
  </si>
  <si>
    <t>Шлейф (кабель) энкодера HK7024HSR10, HK7024R10</t>
  </si>
  <si>
    <t>Кабель заземления RB250HSR10, RB400KCER10, RUN1500R10</t>
  </si>
  <si>
    <t>Шлейф (кабель) блока управления HK7024R10, HK7024HSR10</t>
  </si>
  <si>
    <t>Шлейф (кабель) блока управления HO7124</t>
  </si>
  <si>
    <t>Шлейф (кабель) блока управления LBAR, LBARR10, M3BAR, M3BARR10, M5BAR, M7BAR, M7BARR10</t>
  </si>
  <si>
    <t>Шлейф (кабель) блока управления M3BAR, M5BAR</t>
  </si>
  <si>
    <t>Шлейф (кабель) блока управления LBAR, M3BAR, M5BAR, M7BAR</t>
  </si>
  <si>
    <t>Шлейф (кабель) энкодера SIGNO3, 4, 6</t>
  </si>
  <si>
    <t>Шлейф (кабель) трансформатора WIL</t>
  </si>
  <si>
    <t>Шлейф (кабель) блока управления RB350</t>
  </si>
  <si>
    <t>Шлейф (кабель) трансформатора RB250HSR10, RB400KCER10, RB600R10, RB600R10, RBKCE</t>
  </si>
  <si>
    <t>Шлейф (кабель) блока управления SPIN21,22</t>
  </si>
  <si>
    <t>Шлейф (кабель) микровыключателя TUB3500</t>
  </si>
  <si>
    <t>Шлейф (кабель) блока управления TUB3500</t>
  </si>
  <si>
    <t>Шлейф (кабель) электродвигателя SIGNO3, 4, 6 / LBAR, LBARR10, M3BAR, M3BARR10, M5BAR, M7BAR, M7BARR10</t>
  </si>
  <si>
    <t>Шлейф (кабель) блока управления RD400</t>
  </si>
  <si>
    <t>Шлейф (кабель) трансформатора SO2000R10</t>
  </si>
  <si>
    <t>Кабель питания ME3024R01, X-METRO2124</t>
  </si>
  <si>
    <t>Шлейф (кабель) OBOX</t>
  </si>
  <si>
    <t>Шлейф (кабель) программатора OBOX</t>
  </si>
  <si>
    <t>Шлейф (кабель) TTBUS для программатора OBOX</t>
  </si>
  <si>
    <t>Шлейф (кабель) для программатора OBOX</t>
  </si>
  <si>
    <t>Шлейф (кабель) блока управления RO1000, RO500KCE, ТН1500КСЕ, ТН1551, ТН2251</t>
  </si>
  <si>
    <t>CHEU</t>
  </si>
  <si>
    <t>заготовка ключа выключателей EKSEU</t>
  </si>
  <si>
    <t>заготовка ключей: разблокировки HYKE/ HYKEHS/ MOBY/ TOONA/ TOONAHS/ WINGO/ WINGOHS/ RB/ RBHS/ RUN/ RUNHS/ TTN/ ROX/ HYPPO/ PLUTO/ TH1500; крышки шлагбаумов WIL/SIGNO; выключателей EKS.</t>
  </si>
  <si>
    <t>CHS7103</t>
  </si>
  <si>
    <t>CHS7104</t>
  </si>
  <si>
    <t>CHS7105</t>
  </si>
  <si>
    <t>CHS7106</t>
  </si>
  <si>
    <t>CHS7107</t>
  </si>
  <si>
    <t>CHS7108</t>
  </si>
  <si>
    <t>CHS7109</t>
  </si>
  <si>
    <t>CHS7110</t>
  </si>
  <si>
    <t>Личинка замка с двумя ключами (произвольный номер) RB/RO1000/TH1500,1551/RUN1500,1800,2500/RUNHS/ROX/TUB3500/WINGO/MOBY/TO4016P,5016P,4024,5024,5024HS</t>
  </si>
  <si>
    <t>Личинка замка разблокировки SIGNO3, 4, 6</t>
  </si>
  <si>
    <t>Ключ треугольный WIL</t>
  </si>
  <si>
    <t>Микровыключатель с проводом 400мм TO4016P,5016P</t>
  </si>
  <si>
    <t>Микровыключатель с проводом 800мм MOBY 230В/TO4016P,5016Р</t>
  </si>
  <si>
    <t>Личинка замка HYKE</t>
  </si>
  <si>
    <t>Личинка замка MBAR/LBAR</t>
  </si>
  <si>
    <t>Шлейф (кабель) микровыключателя SU2000R01, SU2000VR01, SU2000VVR01, SU2010R01</t>
  </si>
  <si>
    <t xml:space="preserve">Кабель заземления RO1000, ТН1551, ТН2251, SN6041R10, SN6031, SN6041, </t>
  </si>
  <si>
    <t>Кабель заземления RO500KCE, ТН1500КСЕ</t>
  </si>
  <si>
    <t>Кабель заземления HK7024HSR10, РР7024, PP7124R10, HO7124R10, HO7124, HK7024R10</t>
  </si>
  <si>
    <t>Гайка TOO3000R01, TOO3024, TOO4500R01, TOO4524</t>
  </si>
  <si>
    <t>Гайка M10 SBAR, WIDES, WIDESR10, X-Bar, X-METRO2024, X-METRO2124</t>
  </si>
  <si>
    <t>Гайка M10 WIDES, WIDESR10, TUB3500</t>
  </si>
  <si>
    <t>Гайка М12 TUB3500</t>
  </si>
  <si>
    <t>Гайка М12 WIDEL,M</t>
  </si>
  <si>
    <t>Сальник RB1000R10</t>
  </si>
  <si>
    <t>Диодный мост RUN1200HS, RUN400HS</t>
  </si>
  <si>
    <t>Диодный мост SPIN22R10,23R10/SO2000/RB,HS/RUN1500/SLH/PP7024/SBAR/XBAR/MBAR/LBAR</t>
  </si>
  <si>
    <t>Предохранитель (1,6А) LBAR, LBARR10, M3BAR, M3BARR10, M5BAR, M5BARR10, M7BAR, M7BARR10, RB250HSR10, RB400KCER10, RBKCE, SN6041R10, SO2000R10, SN6041, SPO600KLT</t>
  </si>
  <si>
    <t xml:space="preserve">Предохранитель (1А) HK7024HSR10, HK7024R10, HO7124R10, PP7124R10, RD400KCE, SBAR, SHEL50KCE, SHEL75KCE, SHEL75KCE01R10, SPIDOKCE, SPIN11/21/22, SPIN22KCER10/23KCER10, SPIN6031, X-Bar, РР7024, </t>
  </si>
  <si>
    <t>Предохранитель (2А) RB1000R10, RB500HSR10, RB600R10, RUN1200HS, RUN1500R10, RUN400HS, SP6100</t>
  </si>
  <si>
    <t>Предохранитель (6,3А) RUN1800, RUN2500</t>
  </si>
  <si>
    <t>Магнит SN6041R10, SN6031, SN6041, RUN1200HS, RUN400HS</t>
  </si>
  <si>
    <t>FILTEMI002.1022</t>
  </si>
  <si>
    <t>Фильтр сетевой RUN1800,2500R01</t>
  </si>
  <si>
    <t>Штифт X-METRO2024, X-METRO2124</t>
  </si>
  <si>
    <t>Винт-шпилька ТН1500КСЕ, ТН1561, ТН2251, ТН2261</t>
  </si>
  <si>
    <t>Прокладка TOO3000R01, TOO3024, TOO4500R01, TOO4524</t>
  </si>
  <si>
    <t>Прокладка SIGNO3/4/6, WIL4/6, Walky</t>
  </si>
  <si>
    <t>Прокладка RUN1200HS, RUN1500R10, RUN1800, RUN2500,  RUN400HS</t>
  </si>
  <si>
    <t>Кольцо уплотнительное X-METRO2024, X-METRO2124</t>
  </si>
  <si>
    <t>Прокладка корпуса привода METRO/WIDEM,L/WIL4</t>
  </si>
  <si>
    <t>Прокладка MB4015, MB4605, MB5024, МВ4005, МВ4006, МВ4024, МВ5015, МВ5016</t>
  </si>
  <si>
    <t>Прокладка SLH, RB1000, RB600, RBKCE, RD400KCE, RO1000, RO500KCE, ROKCE</t>
  </si>
  <si>
    <t>Прокладка RB1000, RB1000/A, RB1000P/A, RB250HS, RB400, RB400KCE, RB400KCER01, RB500HS, RB600, RB600/A, RB600P/A, RBKCE, RD400KCE, RO1000, RO500KCE, ROBOKCE, ROKCE, ROX1000, ROX600, RUN1200HS, RUN1500, RUN1500/A, RUN1800, RUN1800R01/A, RUN2500, RUN2500IR01/A, RUN2500R01/A, RUN400HS</t>
  </si>
  <si>
    <t>Кольцо уплотнительное ТН1551, ТН1561, ТН2251, ТН2261, RUN1200HS, RUN1500R10, RUN1800, RUN2500, RUN400HS</t>
  </si>
  <si>
    <t>Прокладка ТН1551, ТН1561, ТН2251, ТН2261</t>
  </si>
  <si>
    <t>Прокладка ТН1551, ТН1561, ТН2251, ТН2261, ТН1500КСЕ</t>
  </si>
  <si>
    <t>Прокладка LBAR, LBAR R10, M3BAR, M3BAR R10, M5BAR, M5BAR R10, M7BAR, M7BAR R10</t>
  </si>
  <si>
    <t>Комплект для установки фотоэлемента SBAR/MBAR/LBAR/WIDE</t>
  </si>
  <si>
    <t>Втулка TOO3024, TOO4500R01</t>
  </si>
  <si>
    <t>Комплект упора каретки SPIN11, SPIN22, SPIN22KCER10, SPIN23KCER10</t>
  </si>
  <si>
    <t>KRMB</t>
  </si>
  <si>
    <t>Комплект крепежа для ремонта</t>
  </si>
  <si>
    <t>KRPP</t>
  </si>
  <si>
    <t>Комплект для ремонта POP</t>
  </si>
  <si>
    <t>Лампа ML 230V/ML 40V</t>
  </si>
  <si>
    <t>Лампа оранжевая 12V/21W BA15 для MLBT/ELB</t>
  </si>
  <si>
    <t>Лампа E27 230V/40W для SN6031/SN6041/SPIN40</t>
  </si>
  <si>
    <t>Лампа 12V/10W для SHEL/SPIN11</t>
  </si>
  <si>
    <t>Лампа оранжевая E14 24V/25W для ML24T/EL24</t>
  </si>
  <si>
    <t>Лампа E14 45x70 230V/40W для LUCY</t>
  </si>
  <si>
    <t>Лампа сферическая 24V/25W для LUCY24</t>
  </si>
  <si>
    <t>Лампа E14 24V/25W для ML24/SP6065,6100/SPIDOKCE</t>
  </si>
  <si>
    <t>Лампа 12V/21W для LUCYB/SPIN21,22,23/SO2000</t>
  </si>
  <si>
    <t>Электродвигатель MOBY 4,5 230 В</t>
  </si>
  <si>
    <t>Электродвигатель MB4605</t>
  </si>
  <si>
    <t>Мотор-редуктор SPO600KLT-SPR800KLT</t>
  </si>
  <si>
    <t>Микровыключатель SP6000,6100</t>
  </si>
  <si>
    <t>Микровыключатель с проводом TUB3500</t>
  </si>
  <si>
    <t>Кабельный ввод (сальник) TUB3500</t>
  </si>
  <si>
    <t>Кабельный ввод (сальник) SPIN21</t>
  </si>
  <si>
    <t>Блок управления NKSL/SLH</t>
  </si>
  <si>
    <t>Плата управления SHEL75KCE01R10</t>
  </si>
  <si>
    <t>Основание стойки PPH1, PPH2</t>
  </si>
  <si>
    <t>Крышка верхняя PPH1, PPH2</t>
  </si>
  <si>
    <t>Выдвижная крышка 82,5Х60 PPH1, PPH2</t>
  </si>
  <si>
    <t>Основание стойки PPH3, PPH4</t>
  </si>
  <si>
    <t>Крышка верхняя PPH3, PPH4</t>
  </si>
  <si>
    <t>Выдвижная крышка 82,5Х60 PPH3, PPH4</t>
  </si>
  <si>
    <t xml:space="preserve">Вал выходной M7BAR/LBAR </t>
  </si>
  <si>
    <t>Крышка замка WIDEL, WIDELR10, WIDEM, WIDEMR10</t>
  </si>
  <si>
    <t>Шлейф (кабель) блока управления SLH400R10</t>
  </si>
  <si>
    <t>Прокладка  HK7024R10, HK7224, HK7224HS, HK7024HSR10</t>
  </si>
  <si>
    <t>Перегородка RUN1200HS, RUN400HS</t>
  </si>
  <si>
    <t>Червячный винт RUN1800, RUN2500</t>
  </si>
  <si>
    <t>Колесо зубчатое RB600,1000/RO500,1000/TH1500/ROX/ROBO600</t>
  </si>
  <si>
    <t>Кронштейн RUN1200HS, RUN400HS</t>
  </si>
  <si>
    <t>Червячный винт MBAR/LBAR</t>
  </si>
  <si>
    <t>Червячное колесо TTN3724HS</t>
  </si>
  <si>
    <t>Крышка верхняя TOO3000R01, TOO3024, TOO4500R01, TOO4524</t>
  </si>
  <si>
    <t>Нижняя часть корпуса TOO3024, TOO4524</t>
  </si>
  <si>
    <t>Штифт  TOO3000R01, TOO3024, TOO4500R01, TOO4524</t>
  </si>
  <si>
    <t>Пластиковая втулка TOO3000R01, TOO3024, TOO4500R01, TOO4524</t>
  </si>
  <si>
    <t>Кронштейн крепления блока упр-я WIL-4/6, WIDES, WIDESR10</t>
  </si>
  <si>
    <t>Червячное колесо ROX</t>
  </si>
  <si>
    <t xml:space="preserve">Крышка кронштейна крепления стрелы WIDEM  </t>
  </si>
  <si>
    <t xml:space="preserve">Кронштейн крепления стрелы WIDEM  </t>
  </si>
  <si>
    <t>Кронштейн крепления стрелы WIDEL</t>
  </si>
  <si>
    <t>Передняя крышка двигателя ROX600R10, ROX1000R10</t>
  </si>
  <si>
    <t>Червячный винт ROX600R10</t>
  </si>
  <si>
    <t>Червячный винт ROX</t>
  </si>
  <si>
    <t>Кронштейн крепления блока управления WIDEL, WIDELR10, WIDEM, WIDEMR10</t>
  </si>
  <si>
    <t>Рычаг разблокировки WIDES, WIDESR10</t>
  </si>
  <si>
    <t>Вал выходной редуктора WIDEM,L</t>
  </si>
  <si>
    <t>Втулка TOO3000R01, TOO4524</t>
  </si>
  <si>
    <t>Червячный винт LBAR R10, M3BAR, M5BARR10, M7BARR10</t>
  </si>
  <si>
    <t>Пластина крепления M3BAR, M5BARR10, M7BARR10</t>
  </si>
  <si>
    <t>Кронштейн SPIN22KCER10, SPIN23KCER10,  SN6041R10</t>
  </si>
  <si>
    <t>Крышка верхняя ROBO600</t>
  </si>
  <si>
    <t>Нижняя металлическая пластина SPIDO600, SPIDO1000</t>
  </si>
  <si>
    <t>Крепление рейки SPO600</t>
  </si>
  <si>
    <t>Червячный винт ROBO600</t>
  </si>
  <si>
    <t>Защитный кожух ROX1000R10, ROX600R10, RB1000R10, RB250HSR10, RB400KCER10, RB500HSR10, RB600R10, RBKCE, RD400KCE, RD400KCER10, SLH400R10</t>
  </si>
  <si>
    <t>PD4061A0001</t>
  </si>
  <si>
    <t>Основание привода SPIDO600, SPIDO1000</t>
  </si>
  <si>
    <t>Червячное колесо ROBO600</t>
  </si>
  <si>
    <t>PMCAC74.4630</t>
  </si>
  <si>
    <t>Диск пластиковый SHEL50KCE</t>
  </si>
  <si>
    <t>Втулка ROX600/ROX1000/XBAR/RB600/RB500HS/SBAR/RB600R10/XMETRO</t>
  </si>
  <si>
    <t>Втулка X-METRO2024, X-METRO2124</t>
  </si>
  <si>
    <t>м</t>
  </si>
  <si>
    <t>Шнур разблокировки SUMO/SOON/SPIN23,22,21,11</t>
  </si>
  <si>
    <t>Шнур разблокировки SP6000,6100/SHEL/SPO600KLT</t>
  </si>
  <si>
    <t>Заглушка резиновая LBAR, LBAR R10, M3BAR, M3BARR10, M5BAR, M5BARR10, M7BAR, M7BARR10, RUN1200HS, RUN1500R10, RUN1800, RUN2500, RUN400HS, HK7024HSR10, HK7024R10, HK7224, HK7224HS, HO7124, HO7124R10, HO7224, WIDEL, WIDEM, WIDES, WIDELR10, WIDEMR10, WIDESR10</t>
  </si>
  <si>
    <t>Штифт крепления стрелы SBARR10</t>
  </si>
  <si>
    <t>Штифт SPIN/SHEL</t>
  </si>
  <si>
    <t>Штифт червячного винта WINGO/MOBY</t>
  </si>
  <si>
    <t>Штифт TO4016P, TO4605,TO5024HS, TO5605, ТО4024, ТО4605, ТО5015, ТО5016, ТО5024</t>
  </si>
  <si>
    <t>Штифт винтовой шестерни ROX600R10, RB1000/RO500,1000/TH1551</t>
  </si>
  <si>
    <t>Кольцо стопорное XMETRO2024,2124/WIDES/SUMO</t>
  </si>
  <si>
    <t>Кольцо стопорное HY7005</t>
  </si>
  <si>
    <t>Окончание натяжителя M3BAR, M3BARR10, M5BARR10, M5BAR</t>
  </si>
  <si>
    <t>Концевик натяжителя M7BARR10, M7BAR</t>
  </si>
  <si>
    <t>Подшипник RO1000, ROX600R10, ROX100R10</t>
  </si>
  <si>
    <t>Подшипник ROX1000R10, ROX600R10</t>
  </si>
  <si>
    <t>Червячное колесо WIL</t>
  </si>
  <si>
    <t>Кронштейн фиксации рейки SPIN11, SP6100, SPIDOKCE, SPO600KLT</t>
  </si>
  <si>
    <t>Зубчатое колесо SP6000,6100</t>
  </si>
  <si>
    <t>Зубчатое колесо RO500/RD/RB350,400,250HSR10/SLH</t>
  </si>
  <si>
    <t>Кронштейн HY7005, HY7024</t>
  </si>
  <si>
    <t>Червячное колесо бронзовое SUMO</t>
  </si>
  <si>
    <t>Вал выходной SU2000,2010</t>
  </si>
  <si>
    <t>Зубчатое колесо CR2124</t>
  </si>
  <si>
    <t>Кронштейн SU2000R01, SU2000VR01, SU2000VVR01, SU2010R01</t>
  </si>
  <si>
    <t>Кронштейн двигателя передний MB5024, МВ4024</t>
  </si>
  <si>
    <t>Кронштейн двигателя задний MB5024, МВ4024</t>
  </si>
  <si>
    <t>Скоба кронштейна натяжителя SPIN21, SPIN22, SPIN22KCER10, SPIN23KCER10</t>
  </si>
  <si>
    <t>Кронштейн натяжителя SPIN11, SPIN21, SPIN22, SPIN22KCER10, SPIN23KCER10</t>
  </si>
  <si>
    <t>Зубчатое колесо конусное PLUTO/MOBY</t>
  </si>
  <si>
    <t>Зубчатое колесо TH2251,2261,1551,1561/RUN/RUNHS</t>
  </si>
  <si>
    <t>Зубчатое колесо выходного вала SIGNO</t>
  </si>
  <si>
    <t>Зубчатое колесо POP</t>
  </si>
  <si>
    <t>Червячный винт LBAR</t>
  </si>
  <si>
    <t>Крышка корпуса SIGNO3,4</t>
  </si>
  <si>
    <t>Коромысло SIGNO3,4</t>
  </si>
  <si>
    <t>Зубчатое колесо HOPP</t>
  </si>
  <si>
    <t>Крышка верхняя SIGNO6</t>
  </si>
  <si>
    <t>Зубчатое колесо TUB3500</t>
  </si>
  <si>
    <t>Основание монтажное RB/RD</t>
  </si>
  <si>
    <t>Кронштейн фиксации трансформатора SN6041, SN6031</t>
  </si>
  <si>
    <t>Основание корпуса TUB3500</t>
  </si>
  <si>
    <t>Червячный винт RB600,600R10</t>
  </si>
  <si>
    <t xml:space="preserve">Червячный винт WG4024,5024,3524HS </t>
  </si>
  <si>
    <t>Зубчатое колесо выходного вала SIGNO3</t>
  </si>
  <si>
    <t>Червячный винт RB1000/RO1000</t>
  </si>
  <si>
    <t>Зубчатое колесо XBAR/SBAR/WIDES/HYPPO</t>
  </si>
  <si>
    <t>Зубчатое колесо SHEL</t>
  </si>
  <si>
    <t>PMD1323R02.4610</t>
  </si>
  <si>
    <t>Вал разблокировки TN</t>
  </si>
  <si>
    <t>PMD1323R03.4610</t>
  </si>
  <si>
    <t>Шестерня винтовая SBAR, X-METRO2024/2124</t>
  </si>
  <si>
    <t>Червячный винт  RB250HSR10, RB400KCER10, RBKCE, RD400KCE, RD400KCER10, SLH400R10</t>
  </si>
  <si>
    <t>Рейка 3000 мм SPIN11/21/22, SPIN22KCER10/23KCER10</t>
  </si>
  <si>
    <t>Рейка дополнительная 1000 мм SPIN22, SPIN22KCER10</t>
  </si>
  <si>
    <t>Стопорное кольцо WIDEL, WIDEM</t>
  </si>
  <si>
    <t>Зубчатое колесо конусное TO7024</t>
  </si>
  <si>
    <t>Червячный винт TO7024</t>
  </si>
  <si>
    <t>Червячный винт TO4016P,5016P</t>
  </si>
  <si>
    <t>Червячный винт TO4024,5024,5024HS</t>
  </si>
  <si>
    <t>Червячный винт TO5024</t>
  </si>
  <si>
    <t>Штифт разблокировки X-METRO2024, X-METRO2124</t>
  </si>
  <si>
    <t>Основание привода X-METRO2024, X-METRO2124</t>
  </si>
  <si>
    <t>Рычаг X-METRO2024, X-METRO2124</t>
  </si>
  <si>
    <t>Червячный винт TO4605, TO5605</t>
  </si>
  <si>
    <t>Червячный винт TH1500</t>
  </si>
  <si>
    <t>Основание монтажное HYKE</t>
  </si>
  <si>
    <t>Пластина крепления привода HK7024HSR10, HK7024R10, HK7224, HK7224HS</t>
  </si>
  <si>
    <t>Зубчатое колесо редуктора HYKE</t>
  </si>
  <si>
    <t>Вал разблокировки HK7024HSR10, HK7024R10, HK7224, HK7224HS</t>
  </si>
  <si>
    <t>Штифт с резьбой HK7024HSR10, HK7024R10, HK7224, HK7224HS</t>
  </si>
  <si>
    <t>Червячный винт ME3010</t>
  </si>
  <si>
    <t>Червячный винт ME3024R01</t>
  </si>
  <si>
    <t>Червячный винт RUN1200HS, RUN1500R10</t>
  </si>
  <si>
    <t>Вал выходной мотор-редуктора HK7024</t>
  </si>
  <si>
    <t>Зубчатое колесо HYKE</t>
  </si>
  <si>
    <t>Зубчатое колесо XMETRO</t>
  </si>
  <si>
    <t>Фланец разблокировки SUMO R01</t>
  </si>
  <si>
    <t>Пластина крепления M3BARR10, M5BAR, M7BAR</t>
  </si>
  <si>
    <t>Крышка корпуса LBAR, LBAR R10</t>
  </si>
  <si>
    <t>Пластина HO7124, HO7224</t>
  </si>
  <si>
    <t>Червячный винт RB500HSR10</t>
  </si>
  <si>
    <t>Червячное колесо WG4000,5000</t>
  </si>
  <si>
    <t>Зубчатое колесо RB500HS</t>
  </si>
  <si>
    <t>Червячное колесо RB1000</t>
  </si>
  <si>
    <t>Червячный винт TO5015,5016P</t>
  </si>
  <si>
    <t>Штифт RO500KCE, RO500, 1000</t>
  </si>
  <si>
    <t>Плата управления HO7124</t>
  </si>
  <si>
    <t>Кнопка SP6100, SPIDOKCE</t>
  </si>
  <si>
    <t>Втулка SU2000R01, SU2000VR01, SU2000VVR01, SU2010R01</t>
  </si>
  <si>
    <t>Упор червячного винта X-METRO 24В/ME3024,3010/TOONA</t>
  </si>
  <si>
    <t>PPD0548.4540</t>
  </si>
  <si>
    <t>Основание каретки SPIN 6041 (до 2012 года)</t>
  </si>
  <si>
    <t>Корпус внутренний PP7124R10, РР7024, PP7224</t>
  </si>
  <si>
    <t>Перегородка RB250HSR10, RB400KCER10</t>
  </si>
  <si>
    <t>Червячное колесо RB600,600R10</t>
  </si>
  <si>
    <t>Рычаг пошагового управления SN6041R10, SPIN21/22, SPIN22KCER10, SPIN23KCER10, SN6031, SN6041</t>
  </si>
  <si>
    <t>Крышка нижняя PP7124R10, PP7224, РР7024</t>
  </si>
  <si>
    <t>Решетка вентиляции внутренняя RUN400HS, RUN1200HS, RUN1500R10,  RUN1800, RUN2500</t>
  </si>
  <si>
    <t>Шар троса разблокировки SHEL</t>
  </si>
  <si>
    <t>Крышка энкодера TOONA 24 B/WG3524HS</t>
  </si>
  <si>
    <t>Основание энкодера WINGO 24 B/TOONA 24 B/XMETRO</t>
  </si>
  <si>
    <t>Червячное колесо редуктора TO4024,5024</t>
  </si>
  <si>
    <t>Крышка разблокировки WIDES, WIDESR10</t>
  </si>
  <si>
    <t>Червячное колесо TH1500</t>
  </si>
  <si>
    <t>Крышка верхняя корпуса TH1500</t>
  </si>
  <si>
    <t>Боковая крышка-заглушка корпуса TH1500,1551,1561,2251,2261</t>
  </si>
  <si>
    <t>Крышка замка разблокировки TH, ТН1551, ТН1561</t>
  </si>
  <si>
    <t>Крышка верхняя корпуса RO1000, RO500, RO300</t>
  </si>
  <si>
    <t>Заслонка замка разблокировки TH1500,2251,2261,1561</t>
  </si>
  <si>
    <t>Червячное колесо RB350,400/RD</t>
  </si>
  <si>
    <t>Червячное колесо RB400,250HS</t>
  </si>
  <si>
    <t>Крышка корпуса нижняя HK7024HSR10, HK7024R10, HK7224, HK7224HS</t>
  </si>
  <si>
    <t>Подставка M7BARR10, M7BAR, LBAR, LBARR10, M3BAR, M3BARR10, M5BAR, M5BARR10</t>
  </si>
  <si>
    <t>Червячное колесо пластиковое  SUMO R01</t>
  </si>
  <si>
    <t>Зубчатое колесо пластиковое HOPP</t>
  </si>
  <si>
    <t>Червячное колесо  RB500HS</t>
  </si>
  <si>
    <t>Комплект ключей (10шт все номера) HY7005, HY7024, MB4015, MB4605, MB5024, RB1000R10, RB250HSR10, RB400KCER10, RB500HSR10, RB600R10, ROX1000R10, ROX600R10, RUN1200HS, RUN1500R10, RUN1800, RUN2500, RUN400HS, TO4006, TO4016P, TO4605, TO5024HS, TO5605, TTN3724HS, WG3524HS, WG4024KCE, WG5024KCE, WINGO5KCE, WINGOKCER01, МВ4005, МВ4006, МВ4024, МВ5015, МВ5016, ТН1500КСЕ, ТН1551, ТН1561, ТН2251, ТН2261, ТО4024, ТО4605, ТО5015, ТО5016, ТО5024, TO7024</t>
  </si>
  <si>
    <t>Ключ HK7024HSR10, HK7024R10, HK7224, HK7224HS</t>
  </si>
  <si>
    <t>CHS1001 - CHS1010</t>
  </si>
  <si>
    <t>Ключ HY7005, HY7024, MB4015, MB4605, MB5024, RB1000R10, RB250HSR10, RB400KCER10, RB500HSR10, RB600R10, ROX1000R10, ROX600R10, RUN1200HS, RUN1500R10, RUN1800, RUN2500, RUN400HS, TO4006, TO4016P, TO4605, TO5024HS, TO5605, TTN3724HS, WG3524HS, WG4024KCE, WG5024KCE, WINGO5KCE, WINGOKCER01, МВ4005, МВ4006, МВ4024, МВ5015, МВ5016, ТН1500КСЕ, ТН1551, ТН1561, ТН2251, ТН2261, ТО4024, ТО4605, ТО5015, ТО5016, ТО5024, TO7024</t>
  </si>
  <si>
    <t>набор</t>
  </si>
  <si>
    <t>Комплект рычага разблокировки HYKEHS</t>
  </si>
  <si>
    <t>Комплект вала разблокировки HK7024HSR10, HK7024R10, HK7224, HK7224HS</t>
  </si>
  <si>
    <t>Кронштейн крепления HK7024HSR10, HK7024R10, HK7224, HK7224HS</t>
  </si>
  <si>
    <t>Рычаг разблокировки HO7124, HO7124R10, HO7224</t>
  </si>
  <si>
    <t>Вал разблокировки HO7124, HO7124R10, HO7224</t>
  </si>
  <si>
    <t>Комплект рычагов HY7005, HY7024</t>
  </si>
  <si>
    <t>Вал разблокировки MOBY 230B</t>
  </si>
  <si>
    <t>Вал разблокировки  MB4605</t>
  </si>
  <si>
    <t>Червячный винт MB4005,4006</t>
  </si>
  <si>
    <t>Червячный винт MB4015,4016,4024</t>
  </si>
  <si>
    <t>Червячный винт MB5015,5016,5024</t>
  </si>
  <si>
    <t>Втулка червячная WG4000,5000,5024/MOBY</t>
  </si>
  <si>
    <t>Втулка червячная WG4000/MB4605,4006</t>
  </si>
  <si>
    <t>Комплект концевого выключателя MOBY/TOONA 230В</t>
  </si>
  <si>
    <t>Вал выходной ME3000,3000R01, 3010R01, 3000LR01, 3024R01</t>
  </si>
  <si>
    <t>Редуктор ME3024R01,3024HS</t>
  </si>
  <si>
    <t>Редуктор ME3000R01,3010R01</t>
  </si>
  <si>
    <t>Комплект прокладок ME3010,3000R01, ME3024R01</t>
  </si>
  <si>
    <t>Комплект разблокировки PP7124R10, PP7224, РР7024</t>
  </si>
  <si>
    <t>Электродвигатель для RB350/RBKCE,RB600,1000/RD</t>
  </si>
  <si>
    <t>Комплект выходного вала RB350 без пластиковой шестеренки</t>
  </si>
  <si>
    <t>Монтажный комплект RUN1200HS, RUN1500R10, RUN1800, RUN2500, RUN400HS</t>
  </si>
  <si>
    <t>Комплект корпуса SIGNO3,4</t>
  </si>
  <si>
    <t>Комплект трансформатора SP6065</t>
  </si>
  <si>
    <t>Оголовок  рейки в сборе SPIN11</t>
  </si>
  <si>
    <t>Оголовок  рейки в сборе SPIN21, SPIN 6041, SPIN 6031</t>
  </si>
  <si>
    <t>Оголовок  рейки в сборе SPIN22</t>
  </si>
  <si>
    <t>Ремень зубчатый  SPIN22KCER10, SPIN23KCER10, SPIN21,23/SNA30</t>
  </si>
  <si>
    <t>Ремень зубчатый  SPIN22/SNA6</t>
  </si>
  <si>
    <t>Комплект вала разблокировки c бронзовой шестерней SU2000V</t>
  </si>
  <si>
    <t>Вал выходной в сборе SU2000R01,2010R01</t>
  </si>
  <si>
    <t>Вал выходной в сборе  SU2000VR01</t>
  </si>
  <si>
    <t>Комплект вала разблокировки SU2000R01,2010R01</t>
  </si>
  <si>
    <t>Комплект вала разблокировки SU2000VR01</t>
  </si>
  <si>
    <t>Комплект вала разблокировки SU2000VVR01</t>
  </si>
  <si>
    <t>Комплект электродвигателя SU2000VVR01, SU2010R01, SUMO</t>
  </si>
  <si>
    <t>Плата управления SYKCE</t>
  </si>
  <si>
    <t>Комплект концевого выключателя TH1500,1551,2261/RO500,1000</t>
  </si>
  <si>
    <t>Червячный винт   TO4024,5024,4016P,5016P</t>
  </si>
  <si>
    <t>Червячный винт  TO4016P</t>
  </si>
  <si>
    <t>Червячный винт  TO5024,5024HS</t>
  </si>
  <si>
    <t>Червячный винт  TO5016P</t>
  </si>
  <si>
    <t>Червячный винт  TO4605</t>
  </si>
  <si>
    <t>Червячный винт  TO5605</t>
  </si>
  <si>
    <t>Червячный винт  TO6024,7024</t>
  </si>
  <si>
    <t>Комплект электродвигателя TO4605, TO5605</t>
  </si>
  <si>
    <t>Втулка червячная  TO4024,4016P,7024,5024HS,5024,5016P</t>
  </si>
  <si>
    <t>Втулка червячная  TO4016P,5016P</t>
  </si>
  <si>
    <t>Втулка червячная  TO4605, TO5605</t>
  </si>
  <si>
    <t>Втулка червячная  WG4024</t>
  </si>
  <si>
    <t>Втулка червячная  TO7024,6024HS</t>
  </si>
  <si>
    <t>Втулка червячная  TO5024HS</t>
  </si>
  <si>
    <t>Вал разблокировки  TO5605, ТО4605</t>
  </si>
  <si>
    <t>Вал разблокировки WG4000,5000</t>
  </si>
  <si>
    <t>Червячный винт WG4024</t>
  </si>
  <si>
    <t>Червячный винт WINGO5</t>
  </si>
  <si>
    <t>Комплект задней части корпуса WG5024 (WG3524), WG4024 (WG2024)</t>
  </si>
  <si>
    <t>Комплект задней части корпуса WG4000, WG5000</t>
  </si>
  <si>
    <t>Вал выходной X-METRO2024, X-METRO2124</t>
  </si>
  <si>
    <t>Комплект вала разблокировки X-METRO2024, X-METRO2124</t>
  </si>
  <si>
    <t>Редуктор X-METRO2024, X-METRO2124</t>
  </si>
  <si>
    <t>Комплект рычага разблокировки X-METRO2024, X-METRO2124</t>
  </si>
  <si>
    <t>Комплект крышек X-METRO2024, X-METRO2124</t>
  </si>
  <si>
    <t>Зубчатое колесо X-METRO2024, X-METRO2124</t>
  </si>
  <si>
    <t>Шайба X-METRO2024, X-METRO2124</t>
  </si>
  <si>
    <t>R12.5120</t>
  </si>
  <si>
    <t>Шайба для  TO7024, TUB3500, SIGNO3,4,6, MBAR, LBAR, WIL6</t>
  </si>
  <si>
    <t>Шайба RB1000R10, RB250HSR10, RB400KCER10, RB500HSR10, RB600R10, RBKCE, RD400KCE, RD400KCER10, RO1000, ROX1000R10, ROX600R10, RUN1200HS, RUN1500R10, RUN1800, RUN2500, RUN400HS, ТН1500КСЕ, ТН1551, ТН1561, ТН2251, ТН2261</t>
  </si>
  <si>
    <t>Плата управления RD</t>
  </si>
  <si>
    <t>Комплект электродвигателя без червячной шестерни TO7024</t>
  </si>
  <si>
    <t>RBA2/A</t>
  </si>
  <si>
    <t>Плата управления RB350</t>
  </si>
  <si>
    <t>Плата управления RBHS</t>
  </si>
  <si>
    <t>Монтажный комплект RO1000, RO500KCE</t>
  </si>
  <si>
    <t>Плата управления RO1124</t>
  </si>
  <si>
    <t>Плата управления RO500,1000/TH1500</t>
  </si>
  <si>
    <t>Плата управления RO300</t>
  </si>
  <si>
    <t>Плата управления RUN2500</t>
  </si>
  <si>
    <t>Плата управления RUN2500I</t>
  </si>
  <si>
    <t>Сетевой фильтр LBAR, LBARR10, M3BAR, M3BARR10, M5BAR, M5BARR10, M7BAR, M7BARR10, MC824HR10</t>
  </si>
  <si>
    <t>Плата управления SN6031</t>
  </si>
  <si>
    <t>Плата управления SN6041</t>
  </si>
  <si>
    <t>Плата управления A824</t>
  </si>
  <si>
    <t>Плата управления A500</t>
  </si>
  <si>
    <t>Плата управления А400</t>
  </si>
  <si>
    <t>Плата управления A924</t>
  </si>
  <si>
    <t>Плата управления А100F</t>
  </si>
  <si>
    <t>Плата управления SP6065</t>
  </si>
  <si>
    <t>Плата управления SP6000</t>
  </si>
  <si>
    <t>Червячное колесо с валом для редуктора SP6100</t>
  </si>
  <si>
    <t>Червячное колесо с валом редуктора SN6041</t>
  </si>
  <si>
    <t>Редуктор в сборе с пластиковой шестеренкой для RB350,400,400R10,250HS/RD</t>
  </si>
  <si>
    <t>Комплект рычага разблокировки MBAR,MBARR10</t>
  </si>
  <si>
    <t>Комплект рычага разблокировки LBAR, LBARR10</t>
  </si>
  <si>
    <t>Комплект верхних крышек SBAR, MBAR</t>
  </si>
  <si>
    <t>Крышка верхняя шлагбаума LBAR,LBARR10</t>
  </si>
  <si>
    <t>Коромысло M3BAR/M5BAR/M3BARR10/M5BARR10</t>
  </si>
  <si>
    <t>Комплект из двух концевых упоров MBAR/LBAR</t>
  </si>
  <si>
    <t>Комплект из одного концевого упора  MBAR/LBAR</t>
  </si>
  <si>
    <t>Редуктор RUN1800, RUN2500, RUN2500I</t>
  </si>
  <si>
    <t>Комплект вала разблокировки TOO3024, TOO4524</t>
  </si>
  <si>
    <t>Комплект рабочего штока TOO3000, TOO3024</t>
  </si>
  <si>
    <t>Комплект рабочего штока TOO4500R01, TOO4524</t>
  </si>
  <si>
    <t>Вал разблокировки TO7024, TO6024HS</t>
  </si>
  <si>
    <t>Вал разблокировки TO4006, TO4016P, TO5016P</t>
  </si>
  <si>
    <t>Вал разблокировки TO4024, TO5024, TO5024HS</t>
  </si>
  <si>
    <t>Запасной шток в сборе TTN3724HS</t>
  </si>
  <si>
    <t>Вал выходной ROX600R10, ROX1000R10</t>
  </si>
  <si>
    <t>Комплект вала разблокировки WIDESR10, WIDES</t>
  </si>
  <si>
    <t>Вал разблокировки TTN3724HS</t>
  </si>
  <si>
    <t>Плата управления MBAR/LBAR</t>
  </si>
  <si>
    <t>Верхние крышки TOONA4</t>
  </si>
  <si>
    <t>Корпус в сборе TOONA5</t>
  </si>
  <si>
    <t>Корпус в сборе TOONA6,7</t>
  </si>
  <si>
    <t>Верхние крышки TOONA6,7</t>
  </si>
  <si>
    <t>Комплект задних крышек ТОО3000,4500R01,3024,4524</t>
  </si>
  <si>
    <t>Комплект крышек SPIDO600, SPIDO1000</t>
  </si>
  <si>
    <t>Каретка в сборе SR16B SPIDO600 (для зубчатого ремня)</t>
  </si>
  <si>
    <t>Каретка в сборе SR32С SPIDO600 (для цепи)</t>
  </si>
  <si>
    <t>Плата управления DPRO924</t>
  </si>
  <si>
    <t>Клавиатура EDS, EDSB, EDSI, EDSIB</t>
  </si>
  <si>
    <t>Комплект трансформатора RUN400HS, RUN1200HS</t>
  </si>
  <si>
    <t>Комплект трансформатора RB1000, RUN1500</t>
  </si>
  <si>
    <t>Комплект трансформатора RB600, RB500HS</t>
  </si>
  <si>
    <t>Комплект трансформатора RB350, RB400R10, RB250HSR10</t>
  </si>
  <si>
    <t>Комплект тяги SR16B, SR32C</t>
  </si>
  <si>
    <t>Плата управления HYKE/HYKEHS</t>
  </si>
  <si>
    <t>Комплект концевого выключателя M3BARR10,M5BARR10,M7BARR10,LBARR10</t>
  </si>
  <si>
    <t>Плата управления MC824HR10</t>
  </si>
  <si>
    <t>Плата управления MC424LR10</t>
  </si>
  <si>
    <t>Плата управления MC800</t>
  </si>
  <si>
    <t>Комплект ротора электродвигателя TOO3000R01, TOO4500R01</t>
  </si>
  <si>
    <t>Комплект электродвигателя TO6024HS</t>
  </si>
  <si>
    <t>Плата управления SLH400R10</t>
  </si>
  <si>
    <t>Плата управления SHEL50/75</t>
  </si>
  <si>
    <t>Плата управления PP7024</t>
  </si>
  <si>
    <t>Плата управления HOPP</t>
  </si>
  <si>
    <t>Плата управления HO7124R10/PP7124R10</t>
  </si>
  <si>
    <t>Плата управления RB250HS,500HS</t>
  </si>
  <si>
    <t>Плата управления RB400,600,1000</t>
  </si>
  <si>
    <t>Плата управления RO1000</t>
  </si>
  <si>
    <t>Плата управления RO500/TH1500</t>
  </si>
  <si>
    <t>Плата управления ROX</t>
  </si>
  <si>
    <t>Плата управления ROBO600</t>
  </si>
  <si>
    <t>Плата управления RUN1800,2500</t>
  </si>
  <si>
    <t>Плата управления RUN400HS,1200HS</t>
  </si>
  <si>
    <t>Плата управления A6</t>
  </si>
  <si>
    <t>Плата управления A6F</t>
  </si>
  <si>
    <t>Плата управления A700F</t>
  </si>
  <si>
    <t>Плата управления A60</t>
  </si>
  <si>
    <t>Плата управления SIGNO</t>
  </si>
  <si>
    <t>Плата управления SPIN10,11</t>
  </si>
  <si>
    <t>Плата управления SPIN21,22KCE</t>
  </si>
  <si>
    <t>Плата управления SPIN23KCE</t>
  </si>
  <si>
    <t>Плата управления SPIN22,23KCER10</t>
  </si>
  <si>
    <t>Плата управления SPIN6031</t>
  </si>
  <si>
    <t>Плата управления SN6041R10</t>
  </si>
  <si>
    <t>Плата управления SOON</t>
  </si>
  <si>
    <t>Плата управления SPIDO600</t>
  </si>
  <si>
    <t>Плата управления DPRO500</t>
  </si>
  <si>
    <t>Плата управления TH1551</t>
  </si>
  <si>
    <t>Плата управления ТН2251</t>
  </si>
  <si>
    <t>Плата управления WIL</t>
  </si>
  <si>
    <t>Плата управления WIDE</t>
  </si>
  <si>
    <t>Плата управления WALKY</t>
  </si>
  <si>
    <t>Плата управления SBAR/XBAR</t>
  </si>
  <si>
    <t>Плата управления SBARR10</t>
  </si>
  <si>
    <t>Комплект электродвигателя TH1561</t>
  </si>
  <si>
    <t>Комплект электродвигателя TH2261</t>
  </si>
  <si>
    <t>Монтажный комплект ТН1500КСЕ, ТН1551, ТН1561, ТН2261</t>
  </si>
  <si>
    <t>Плата управления TH2251</t>
  </si>
  <si>
    <t>Трансформатор SN6041</t>
  </si>
  <si>
    <t>Трансформатор без проводов SP6100</t>
  </si>
  <si>
    <t>Плата управления SBAR</t>
  </si>
  <si>
    <t>Крышка верхняя RBS400, RBS600 PD2123B0002</t>
  </si>
  <si>
    <t>PD2128A3004</t>
  </si>
  <si>
    <t>Основание корпуса привода ROBO600 PD2128A3001</t>
  </si>
  <si>
    <t>Плата управления привода RBS400,RBS600, SPIDER800 без WiFi</t>
  </si>
  <si>
    <t>Плата управления привода RBS600HS, SPIDER800W, SPIDER1200W встроенный WiFi</t>
  </si>
  <si>
    <t xml:space="preserve">Плата управления электродвигателя SPIDER800, SPIDER800W </t>
  </si>
  <si>
    <t xml:space="preserve">Плата управления электродвигателя RBS400, RBS600, RBS600HS </t>
  </si>
  <si>
    <t xml:space="preserve">Плата управления электродвигателя SPIDER1200W </t>
  </si>
  <si>
    <t>CA0364A00</t>
  </si>
  <si>
    <t>Шлейф (кабель) двигателя и диодного моста SPIDER800-1200. Общая длина 220 мм</t>
  </si>
  <si>
    <t>CA0364C00</t>
  </si>
  <si>
    <t>Шлейф (кабель) двигателя и диодного моста RBS400-600-600HS</t>
  </si>
  <si>
    <t>CA0368A01</t>
  </si>
  <si>
    <t>Межблочный кабель, 8 жил 280мм    SPIDER800-1200</t>
  </si>
  <si>
    <t>CA0370A00</t>
  </si>
  <si>
    <t>Шлейф (кабель) импульсного блока питания 3х жильный 150мм    RBS400-600-600HS</t>
  </si>
  <si>
    <t>CA0381A00</t>
  </si>
  <si>
    <t>Шлейф (кабель) импульсного блока питания 120мм   SPIDER800-1200</t>
  </si>
  <si>
    <t>CA0381C01</t>
  </si>
  <si>
    <t>Шлейф (кабель) импульсного блока питания 167 mm     RBS400-600-600HS</t>
  </si>
  <si>
    <t>Ключ разблокировки ROBO-RBS номер 2001 (c 08/2024)</t>
  </si>
  <si>
    <t>Ключ разблокировки ROBO-RBS номер 2002 (c 08/2024)</t>
  </si>
  <si>
    <t>Ключ разблокировки ROBO-RBS номер 2003 (c 08/2024)</t>
  </si>
  <si>
    <t>Ключ разблокировки ROBO-RBS номер 2004 (c 08/2024)</t>
  </si>
  <si>
    <t>Ключ разблокировки ROBO-RBS номер 2005 (c 08/2024)</t>
  </si>
  <si>
    <t>Ключ разблокировки ROBO-RBS номер 2006 (c 08/2024)</t>
  </si>
  <si>
    <t>Ключ разблокировки ROBO-RBS номер 2007 (c 08/2024)</t>
  </si>
  <si>
    <t>Ключ разблокировки ROBO-RBS номер 2008 (c 08/2024)</t>
  </si>
  <si>
    <t>Ключ разблокировки ROBO-RBS номер 2009 (c 08/2024)</t>
  </si>
  <si>
    <t>Ключ разблокировки ROBO-RBS номер 2010 (c 08/2024)</t>
  </si>
  <si>
    <t>HPP0097</t>
  </si>
  <si>
    <t>Кабельный Зажим 22,2     SPIDER800-1200</t>
  </si>
  <si>
    <t>MTBR00100</t>
  </si>
  <si>
    <t>Мотор-редуктор в комплекте с бесщеточным двигателем 24 В + энкодер с 3 датчиками  SPIDER1200</t>
  </si>
  <si>
    <t>Мотор-редуктор SPO600-SPR800</t>
  </si>
  <si>
    <t>PD2125A0002</t>
  </si>
  <si>
    <t>Внутренняя перегородка   RBS400-600-600HS</t>
  </si>
  <si>
    <t>PD2136A0001</t>
  </si>
  <si>
    <t>Червячное колесо   RBS400-600-600HS</t>
  </si>
  <si>
    <t>PD2142A0000</t>
  </si>
  <si>
    <t>Основание корпуса SPIDER800-1200</t>
  </si>
  <si>
    <t>PD2144A1000</t>
  </si>
  <si>
    <t>Съемная боковая крышка SPIDER800-1200</t>
  </si>
  <si>
    <t>PD2183A0002</t>
  </si>
  <si>
    <t>Крышка блока управления двигателем   RBS400-600-600HS</t>
  </si>
  <si>
    <t>Набор из 10 пронумерованных ключей ROBO-RBS</t>
  </si>
  <si>
    <t>SPAMG603A00</t>
  </si>
  <si>
    <t>Редуктор в сборе RBS400-600-600HS</t>
  </si>
  <si>
    <t>SPCG024500</t>
  </si>
  <si>
    <t>Крышка верхняя корпуса RBS600HS с отверстиями для фотодатчика</t>
  </si>
  <si>
    <t>SPEG132B00</t>
  </si>
  <si>
    <t>Комплект трансформатора SPIDER800</t>
  </si>
  <si>
    <t>SPEG134A00</t>
  </si>
  <si>
    <t>Крышка верхняя с лампой SPIDER800-1200</t>
  </si>
  <si>
    <t>SPEG135A00</t>
  </si>
  <si>
    <t>Сменный светодиодный индикатор состояния (комплект)  RBS400, 600, 600HS, 800</t>
  </si>
  <si>
    <t>SPEG139A00</t>
  </si>
  <si>
    <t>Комплект трансформатора SPIDER1200</t>
  </si>
  <si>
    <t>SPEG308A00</t>
  </si>
  <si>
    <t>Комплект трансформатора RBS400-600-600HS</t>
  </si>
  <si>
    <t>SPGSP07800</t>
  </si>
  <si>
    <t>Магнитный концевой выключатель в сборе   RBS400-600-600HS</t>
  </si>
  <si>
    <t>SPLSM05400</t>
  </si>
  <si>
    <t xml:space="preserve">Индуктивный концевой выключатель RBS400-600-600HS в сборе </t>
  </si>
  <si>
    <t>SPMTG11700</t>
  </si>
  <si>
    <t>Комплект электродвигателя RBS600 в сборе</t>
  </si>
  <si>
    <t>SPMTG11800</t>
  </si>
  <si>
    <t>Комплект электродвигателя RBS600HS в сборе</t>
  </si>
  <si>
    <t>SPMTG15000</t>
  </si>
  <si>
    <t>Комплект электродвигателя RBS400 в сборе</t>
  </si>
  <si>
    <t>SPREG03600</t>
  </si>
  <si>
    <t xml:space="preserve">Комплект ручки разблокировки RBS600HS в сборе </t>
  </si>
  <si>
    <t>SPTB733B</t>
  </si>
  <si>
    <t>Импульсный блок питания  SPIDER800-1200, RBS400-600-600HS</t>
  </si>
  <si>
    <t>Основание корпуса RBS400-600-600HS</t>
  </si>
  <si>
    <t>PRTUB01</t>
  </si>
  <si>
    <t>Корпус TUB4000</t>
  </si>
  <si>
    <t>CA0367A01</t>
  </si>
  <si>
    <t>Проводка блока управления SPO600R30-SPO1000</t>
  </si>
  <si>
    <t>MGDC02300</t>
  </si>
  <si>
    <t>Мотор-редуктор DC 24 вольта * 60 об/мин + энкодер SPO1000</t>
  </si>
  <si>
    <t>TRA201A00</t>
  </si>
  <si>
    <t>Трансформатор 230в - 25в 150ва 70х56мм, SPO1000</t>
  </si>
  <si>
    <t>CA0381C00</t>
  </si>
  <si>
    <t>Шлейф (кабель) импульсного блока питания 2х жильный, длиной 250мм, SPO600R30-SPO1000</t>
  </si>
  <si>
    <t>CA0475A00</t>
  </si>
  <si>
    <t>Шлейф (кабель) импульсного блока питания  3х жильный, длиной 260мм, SPO1000</t>
  </si>
  <si>
    <t>SPSPA1000</t>
  </si>
  <si>
    <t>Плата управления привода SPIDO1000</t>
  </si>
  <si>
    <t>SPSPA600R30</t>
  </si>
  <si>
    <t>Плата управления привода SPO600R30</t>
  </si>
  <si>
    <t>CA0364A02</t>
  </si>
  <si>
    <t>Шлейф (кабель) подключения двигателя и диодного моста SPIDER800-800W-800R30-1200BLW-1200BLWR30. Общая длина 220 мм</t>
  </si>
  <si>
    <t>CA0480A00</t>
  </si>
  <si>
    <t>Шлейф (кабель) импульсного блока питания 3х жильный 150мм    SPIDER1200BLWR30</t>
  </si>
  <si>
    <t>PD2187A0001</t>
  </si>
  <si>
    <t>Червячный винт электродвигателя   RBS400-400R30</t>
  </si>
  <si>
    <t>PD2187A0002</t>
  </si>
  <si>
    <t>Червячный винт электродвигателя   RBS600-600R30-600HS-600HSR30</t>
  </si>
  <si>
    <t>PD2187B0000</t>
  </si>
  <si>
    <t>Червячный винт электродвигателя   RBS800</t>
  </si>
  <si>
    <t>SPMCU1R30</t>
  </si>
  <si>
    <t xml:space="preserve">Плата управления привода RBS400R30 ,600R30, 800R00, SPIDER800R30  без WiFi   </t>
  </si>
  <si>
    <t>SPMCU2R30</t>
  </si>
  <si>
    <t xml:space="preserve">Плата управления привода RBS600HSR30, SPIDER800WR30,1200BLWR30  встроенный WiFi </t>
  </si>
  <si>
    <t>SPMTG15800</t>
  </si>
  <si>
    <t>Комплект электродвигателя RBS800 в сборе</t>
  </si>
  <si>
    <t>SPTB709D</t>
  </si>
  <si>
    <t xml:space="preserve">Плата управления электродвигателя SPIDER800R30, SPIDER800WR30 </t>
  </si>
  <si>
    <t>SPTB710D</t>
  </si>
  <si>
    <t>Плата управления электродвигателя RBS400R30, 600R30, 600HSR30 SPTB710D</t>
  </si>
  <si>
    <t>SPTB740C</t>
  </si>
  <si>
    <t>Плата управления электродвигателя SPIDER1200BLWR30</t>
  </si>
  <si>
    <t>SPTB807A</t>
  </si>
  <si>
    <t>Импульсный блок питания  SPO600R30-SPO1000, SPIDER800R30-800WR30-1200BLWR30, RBS400R30-600R30-600HSR30-800</t>
  </si>
  <si>
    <t>SPEKRBS600HSR30</t>
  </si>
  <si>
    <t>Комплект плат управления для RBS600HSR30                                                                                                                                                      БЛОКИ, ВХОДЯЩИЕ В КОМПЛЕКТ:                                                                                                                                                                     SPMCU2R30  плата управления привода R30 со встроенным Wi-Fi,                                                                                                                                                                             SPTB710D  плата управления двигателем RBS-R30</t>
  </si>
  <si>
    <t>SPEKRBS600HS</t>
  </si>
  <si>
    <t>Комплект плат управления для RBS600HSR10                                                                                                                               БЛОКИ, ВХОДЯЩИЕ В КОМПЛЕКТ :                                                                                                                                                                    SPMCU2  плата управления привода R10 со встроенным Wi-Fi,                                                                                                                                                                      SPTB710C  плата управления двигателем RBS-R10</t>
  </si>
  <si>
    <t>SPEKRBS600R30</t>
  </si>
  <si>
    <t>Комплект плат управления  для RBS600R30                                                                                                                                   БЛОКИ, ВХОДЯЩИЕ В КОМПЛЕКТ:                                                                                                                                                                                            SPMCU1R30  плата управления привода R30 БЕЗ встроенного Wi-Fi ,                                                                                                                                                             SPTB710D плата управления двигателем RBS-R30</t>
  </si>
  <si>
    <t>SPEKRBS600</t>
  </si>
  <si>
    <t>Комплект плат управления для RBS600R10                                                                                                                                БЛОКИ, ВХОДЯЩИЕ В КОМПЛЕКТ:                                                                                                                                                           SPMCU1  плата управления привода R10 БЕЗ встроенного Wi-Fi ,                                                                                                                                                                 SPTB710C плата управления двигателем RBS-R10</t>
  </si>
  <si>
    <t>SPEKRBS400R30</t>
  </si>
  <si>
    <t>Комплект плат управления для RBS400R30                                                                                                                           БЛОКИ, ВХОДЯЩИЕ В КОМПЛЕКТ:                                                                                                                                                          SPMCU1R30  плата управления привода R30 БЕЗ встроенного Wi-Fi,                                                                                                                                           SPTB710D плата управления двигателем RBS-R30</t>
  </si>
  <si>
    <t>SPEKRBS400</t>
  </si>
  <si>
    <t>Комплект плат управления для RBS400R10                                                                                                                        БЛОКИ, ВХОДЯЩИЕ В КОМПЛЕКТ:                                                                                                                                                      SPMCU1 плата управления привода R10 БЕЗ встроенного Wi-Fi,                                                                                                                          SPTB710C плата управления двигателем RBS-R10</t>
  </si>
  <si>
    <t>SPEKSPR1200WR30</t>
  </si>
  <si>
    <t>Комплект плат управления для SPR1200WR30                                                                                                                 БЛОКИ, ВХОДЯЩИЕ В КОМПЛЕКТ:                                                                                                                                           SPMCU2R30 плата управления привода R30 со встроенным Wi-Fi,                                                                                                                                       SPTB740C  плата управления двигателем SPR1200 R30</t>
  </si>
  <si>
    <t>SPEKSPR1200W</t>
  </si>
  <si>
    <t>Комплект плат управления для SPR1200WR10                                                                                                                     БЛОКИ, ВХОДЯЩИЕ В КОМПЛЕКТ:                                                                                                                                             SPMCU2 плата управления привода R10 со встроенным Wi-Fi,                                                                                  SPTB740B1B  плата управления двигателем SPR1200 R10</t>
  </si>
  <si>
    <t>SPEKSPR800WR30</t>
  </si>
  <si>
    <t>Комплект плат управления для SPR800WR30                                                                                                                                      БЛОКИ, ВХОДЯЩИЕ В КОМПЛЕКТ:                                                                                                                        SPMCU2R30 плата управления привода R30 со встроенным Wi-Fi,                                                                                                                                                                                                   SPTB709D плата управления двигателем SPR800 R30</t>
  </si>
  <si>
    <t>SPEKSPR800W</t>
  </si>
  <si>
    <t>Комплект плат управления для SPR800WR10                                                                                                                             БЛОКИ, ВХОДЯЩИЕ В КОМПЛЕКТ:                                                                                                                                       SPMCU2   плата управления привода R10 со встроенным Wi-Fi,                                                                              SPTB709C плата управления двигателем SPR800 R10</t>
  </si>
  <si>
    <t>SPEKSPR800R30</t>
  </si>
  <si>
    <t>Комплект плат управления для SPR800R30                                                                                                                                БЛОКИ, ВХОДЯЩИЕ В КОМПЛЕКТ:                                                                                                                              SPMCU1R30  плата управления привода R30 БЕЗ встроенного Wi-Fi,                                                                                        SPTB709D плата управления двигателем SPR800 R30</t>
  </si>
  <si>
    <t>SPEKSPR800</t>
  </si>
  <si>
    <t>Комплект плат управления для SPR800R10                                                                                                                            БЛОКИ, ВХОДЯЩИЕ В КОМПЛЕКТ:                                                                                                                                        SPMCU1  плата управления привода R10 БЕЗ встроенного Wi-Fi,                                                                                        SPTB709C плата управления двигателем SPR800 R10</t>
  </si>
  <si>
    <t>SPPOA3R30</t>
  </si>
  <si>
    <t>Плата управления HO7124R30</t>
  </si>
  <si>
    <t>BMG2211R09.45673</t>
  </si>
  <si>
    <t>Основание корпуса HOPP_R10_R30</t>
  </si>
  <si>
    <t>PPD2217R04.4540</t>
  </si>
  <si>
    <t>Корпус (внутренняя часть) HOPP_R10_R30</t>
  </si>
  <si>
    <t>PD2442A0000</t>
  </si>
  <si>
    <t>Крепление блока HO7124R30</t>
  </si>
  <si>
    <t>CA0395A02</t>
  </si>
  <si>
    <t>Шлейф (кабель) блока управления HO7124R30</t>
  </si>
  <si>
    <t>SPROA42</t>
  </si>
  <si>
    <t>Плата управления ROBO1000</t>
  </si>
  <si>
    <t>SPMTG13700</t>
  </si>
  <si>
    <t>Комплект электродвигателя ROBO1000</t>
  </si>
  <si>
    <t>SPROA43</t>
  </si>
  <si>
    <t>Плата управления ROBO1500</t>
  </si>
  <si>
    <t>SPMTG13800</t>
  </si>
  <si>
    <t>Комплект электродвигателя ROBO1500</t>
  </si>
  <si>
    <t>SPAMG641A00</t>
  </si>
  <si>
    <t>Комплект выходного вала RO1000 RO1500</t>
  </si>
  <si>
    <t>SPFKCB2</t>
  </si>
  <si>
    <t>Монтажный комплект ROBO1000_ROBO1500</t>
  </si>
  <si>
    <t>PD2230A3001</t>
  </si>
  <si>
    <t>Основание корпуса ROBO1000_ROBO1500</t>
  </si>
  <si>
    <t>PD2314A0000</t>
  </si>
  <si>
    <t>Штифт разблокировки ROBO1000_ROBO1500</t>
  </si>
  <si>
    <t>PPD1858A.4540</t>
  </si>
  <si>
    <t>Червячное колесо ROBO1000_ROBO1500</t>
  </si>
  <si>
    <t>PD2382A0000</t>
  </si>
  <si>
    <t>Пластина крепления блока управления ROBO1000_ROBO1500</t>
  </si>
  <si>
    <t>12U450G.0727</t>
  </si>
  <si>
    <t>Конденсатор ROBO1000</t>
  </si>
  <si>
    <t>PD2222B0000</t>
  </si>
  <si>
    <t>Крышка верхняя ROBO1000_ROBO1500</t>
  </si>
  <si>
    <t>PD2339B2000</t>
  </si>
  <si>
    <t>Заглушка корпуса ROBO1000_ROBO1500</t>
  </si>
  <si>
    <t>14U450F.0727</t>
  </si>
  <si>
    <t>Конденсатор ROBO1500</t>
  </si>
  <si>
    <t>V8X55.5102</t>
  </si>
  <si>
    <t xml:space="preserve">Винт 8x55 </t>
  </si>
  <si>
    <t>SPMCA1R30</t>
  </si>
  <si>
    <t>Плата управления MC824HR30</t>
  </si>
  <si>
    <t>SPMCA2R30</t>
  </si>
  <si>
    <t>Плата управления MC424LR30</t>
  </si>
  <si>
    <t>PD2123C0002</t>
  </si>
  <si>
    <t>PD2338B2000</t>
  </si>
  <si>
    <t>SPROA41R30</t>
  </si>
  <si>
    <t>Плата управления ROBO600R30</t>
  </si>
  <si>
    <t>PD0535A0002</t>
  </si>
  <si>
    <t>Подставка блока управления MC424LR30</t>
  </si>
  <si>
    <t>SPBMCR30</t>
  </si>
  <si>
    <t>Корпус блока управления MC424LR30/MC824HR30</t>
  </si>
  <si>
    <t>SPCEG001</t>
  </si>
  <si>
    <t>Кожух трансформатора MC424LR30/MC824HR30</t>
  </si>
  <si>
    <t>SPEGMC424</t>
  </si>
  <si>
    <t>Комплект трансформатора блока MC424LR30</t>
  </si>
  <si>
    <t>SPMCA5R30</t>
  </si>
  <si>
    <t>Плата блока управления MC800R30</t>
  </si>
  <si>
    <t>CA0381D00</t>
  </si>
  <si>
    <t>Шлейф (кабель) импульсного блока питания 2х жильный, длиной 250мм, MC824HR30</t>
  </si>
  <si>
    <t>SPEGMC824</t>
  </si>
  <si>
    <t>Комплект трансформатора блока MC824HR30</t>
  </si>
  <si>
    <t>SPHKA2R30</t>
  </si>
  <si>
    <t>Плата управления HYKEHSR30</t>
  </si>
  <si>
    <t>BMG1936AR02.45672</t>
  </si>
  <si>
    <t>Корпус верхний ME3000, ME3010, ME3024R01</t>
  </si>
  <si>
    <t>BMG1934R02.4567</t>
  </si>
  <si>
    <t>Корпус нижний ME3000, ME3010, ME3024R01</t>
  </si>
  <si>
    <t>Набор из 10 пронумерованных ключей ROBO-RBS  СH0062001-СH0062010</t>
  </si>
  <si>
    <t>Набор из 10 пронумерованных ключей СHS1001-CHS1010</t>
  </si>
  <si>
    <r>
      <t xml:space="preserve">INTI </t>
    </r>
    <r>
      <rPr>
        <b/>
        <sz val="12"/>
        <color theme="0"/>
        <rFont val="Aptos"/>
        <family val="2"/>
      </rPr>
      <t>(комплекты из 10 штук)</t>
    </r>
  </si>
  <si>
    <r>
      <t xml:space="preserve">INTI </t>
    </r>
    <r>
      <rPr>
        <b/>
        <sz val="12"/>
        <color theme="0"/>
        <rFont val="Aptos"/>
        <family val="2"/>
      </rPr>
      <t>(комплекты из 100 штук)</t>
    </r>
  </si>
  <si>
    <r>
      <t xml:space="preserve">MYGO </t>
    </r>
    <r>
      <rPr>
        <sz val="12"/>
        <color rgb="FF002060"/>
        <rFont val="Aptos"/>
        <family val="2"/>
      </rPr>
      <t>(комплекты из 10 штук) однонаправленные</t>
    </r>
  </si>
  <si>
    <r>
      <t xml:space="preserve">MYGO </t>
    </r>
    <r>
      <rPr>
        <sz val="12"/>
        <color rgb="FF002060"/>
        <rFont val="Aptos"/>
        <family val="2"/>
      </rPr>
      <t>(комплекты из 100 штук) однонаправленные</t>
    </r>
  </si>
  <si>
    <r>
      <t xml:space="preserve">MYGO </t>
    </r>
    <r>
      <rPr>
        <sz val="12"/>
        <color rgb="FF002060"/>
        <rFont val="Aptos"/>
        <family val="2"/>
      </rPr>
      <t>(комплекты 100 штук) однонаправленные МИКС</t>
    </r>
  </si>
  <si>
    <r>
      <t xml:space="preserve">MYGOBD </t>
    </r>
    <r>
      <rPr>
        <sz val="12"/>
        <color rgb="FF002060"/>
        <rFont val="Aptos"/>
        <family val="2"/>
      </rPr>
      <t>(комплекты из 10 штук) с обратной связью</t>
    </r>
  </si>
  <si>
    <r>
      <t xml:space="preserve">MYGOBD </t>
    </r>
    <r>
      <rPr>
        <sz val="12"/>
        <color rgb="FF002060"/>
        <rFont val="Aptos"/>
        <family val="2"/>
      </rPr>
      <t>(комплекты из 100 штук) с обратной связью</t>
    </r>
  </si>
  <si>
    <r>
      <t xml:space="preserve">MYGOBD </t>
    </r>
    <r>
      <rPr>
        <sz val="12"/>
        <color rgb="FF002060"/>
        <rFont val="Aptos"/>
        <family val="2"/>
      </rPr>
      <t>(комплекты из 100 штук) с обратной связью МИКС</t>
    </r>
  </si>
  <si>
    <r>
      <t xml:space="preserve">MYGOBD </t>
    </r>
    <r>
      <rPr>
        <sz val="12"/>
        <color rgb="FF002060"/>
        <rFont val="Aptos"/>
        <family val="2"/>
      </rPr>
      <t>(комплект из 100 штук) однонаправленные и с обратной связью МИКС</t>
    </r>
  </si>
  <si>
    <r>
      <t xml:space="preserve">LoRa </t>
    </r>
    <r>
      <rPr>
        <sz val="12"/>
        <color theme="0"/>
        <rFont val="Aptos"/>
        <family val="2"/>
      </rPr>
      <t>(комплект из приёмника, 2х пультов управления и переходника) с обратной связью</t>
    </r>
  </si>
  <si>
    <r>
      <t xml:space="preserve">LoRa </t>
    </r>
    <r>
      <rPr>
        <sz val="12"/>
        <color theme="0"/>
        <rFont val="Aptos"/>
        <family val="2"/>
      </rPr>
      <t>(комплект из 10 штук) с обратной связью</t>
    </r>
  </si>
  <si>
    <r>
      <t xml:space="preserve">Рекомендуемые дополнительные аксессуары </t>
    </r>
    <r>
      <rPr>
        <b/>
        <sz val="14"/>
        <color indexed="8"/>
        <rFont val="Aptos"/>
        <family val="2"/>
      </rPr>
      <t>→</t>
    </r>
  </si>
  <si>
    <r>
      <t xml:space="preserve">до 250 кг, Инт. 50 циклов/час, скорость </t>
    </r>
    <r>
      <rPr>
        <b/>
        <sz val="10"/>
        <color indexed="10"/>
        <rFont val="Aptos"/>
        <family val="2"/>
      </rPr>
      <t>до 0,4 м/с, ВЫСОКОРОСТНОЙ</t>
    </r>
  </si>
  <si>
    <t xml:space="preserve">
до 400кг,  
Инт. 35 циклов/час, Скорость 0,34м/сек</t>
  </si>
  <si>
    <t xml:space="preserve">
до 600кг,  
Инт. 40 циклов/час, Скорость 0,34м/сек</t>
  </si>
  <si>
    <t xml:space="preserve">
до 800кг,  
Инт. 35 циклов/час, Скорость 0,30м/сек</t>
  </si>
  <si>
    <r>
      <rPr>
        <b/>
        <sz val="10"/>
        <color rgb="FF00B050"/>
        <rFont val="Aptos"/>
        <family val="2"/>
      </rPr>
      <t>НОВИНКА 2025</t>
    </r>
    <r>
      <rPr>
        <b/>
        <sz val="10"/>
        <color theme="1"/>
        <rFont val="Aptos"/>
        <family val="2"/>
      </rPr>
      <t xml:space="preserve">
до 600кг,  
Инт. 40 циклов/час, Скорость 0,44м/сек</t>
    </r>
  </si>
  <si>
    <r>
      <t xml:space="preserve">до 1200 кг, Инт. 60 циклов/час, скорость </t>
    </r>
    <r>
      <rPr>
        <b/>
        <sz val="10"/>
        <color indexed="10"/>
        <rFont val="Aptos"/>
        <family val="2"/>
      </rPr>
      <t>до 0,37 м/с, ВЫСОКОРОСТНОЙ</t>
    </r>
  </si>
  <si>
    <r>
      <t xml:space="preserve">до 1500 кг, Инт. 60 циклов/час, скорость </t>
    </r>
    <r>
      <rPr>
        <b/>
        <sz val="10"/>
        <color indexed="10"/>
        <rFont val="Aptos"/>
        <family val="2"/>
      </rPr>
      <t>до 0,37 м/с</t>
    </r>
  </si>
  <si>
    <r>
      <t xml:space="preserve">рекомендовано </t>
    </r>
    <r>
      <rPr>
        <b/>
        <i/>
        <sz val="14"/>
        <color indexed="8"/>
        <rFont val="Aptos"/>
        <family val="2"/>
      </rPr>
      <t>Nice</t>
    </r>
  </si>
  <si>
    <r>
      <rPr>
        <i/>
        <sz val="12"/>
        <color indexed="8"/>
        <rFont val="Aptos"/>
        <family val="2"/>
      </rPr>
      <t xml:space="preserve">Рекомендуемый комплект на основе  привода </t>
    </r>
    <r>
      <rPr>
        <b/>
        <sz val="20"/>
        <color indexed="8"/>
        <rFont val="Aptos"/>
        <family val="2"/>
      </rPr>
      <t>RUN2500</t>
    </r>
  </si>
  <si>
    <r>
      <rPr>
        <i/>
        <sz val="12"/>
        <color indexed="8"/>
        <rFont val="Aptos"/>
        <family val="2"/>
      </rPr>
      <t xml:space="preserve">Рекомендуемый комплект на основе  привода </t>
    </r>
    <r>
      <rPr>
        <b/>
        <sz val="20"/>
        <color indexed="8"/>
        <rFont val="Aptos"/>
        <family val="2"/>
      </rPr>
      <t>RUN2500I</t>
    </r>
  </si>
  <si>
    <r>
      <t xml:space="preserve">Рекомендуемый комплект на основе  привода </t>
    </r>
    <r>
      <rPr>
        <b/>
        <sz val="20"/>
        <color indexed="8"/>
        <rFont val="Aptos"/>
        <family val="2"/>
      </rPr>
      <t>TUB4000</t>
    </r>
  </si>
  <si>
    <r>
      <t xml:space="preserve">до 200кг или до 3 м. 
инт. 30 циклов/час, </t>
    </r>
    <r>
      <rPr>
        <b/>
        <sz val="9"/>
        <color indexed="10"/>
        <rFont val="Aptos"/>
        <family val="2"/>
      </rPr>
      <t>ВЫСОКОРОСТНОЙ, открытие на 90 градусов за 10 секунд!</t>
    </r>
  </si>
  <si>
    <r>
      <t xml:space="preserve">до 400кг или до 5 м. 
инт. 75 циклов/час, </t>
    </r>
    <r>
      <rPr>
        <b/>
        <sz val="10"/>
        <color indexed="10"/>
        <rFont val="Aptos"/>
        <family val="2"/>
      </rPr>
      <t>ВЫСОКОРОСТНОЙ, открытие на 90 градусов за 16 секунд!</t>
    </r>
  </si>
  <si>
    <r>
      <t xml:space="preserve">до 1450кг или до 6 м. 
инт. 41 цикл/час, </t>
    </r>
    <r>
      <rPr>
        <b/>
        <sz val="9"/>
        <color indexed="10"/>
        <rFont val="Aptos"/>
        <family val="2"/>
      </rPr>
      <t>ВЫСОКОРОСТНОЙ, открытие на 90 градусов за 30 секунд!</t>
    </r>
  </si>
  <si>
    <r>
      <t xml:space="preserve">до 250кг или до 3 м. 
инт. 40 циклов/час, </t>
    </r>
    <r>
      <rPr>
        <b/>
        <sz val="10"/>
        <color indexed="10"/>
        <rFont val="Aptos"/>
        <family val="2"/>
      </rPr>
      <t>ВЫСОКОРОСТНОЙ, открытие на 90 градусов за 10 секунд!</t>
    </r>
  </si>
  <si>
    <r>
      <rPr>
        <i/>
        <sz val="12"/>
        <color indexed="8"/>
        <rFont val="Aptos"/>
        <family val="2"/>
      </rPr>
      <t>Рекомендуемый комплект на основе привода</t>
    </r>
    <r>
      <rPr>
        <sz val="12"/>
        <color indexed="8"/>
        <rFont val="Aptos"/>
        <family val="2"/>
      </rPr>
      <t xml:space="preserve"> </t>
    </r>
    <r>
      <rPr>
        <b/>
        <sz val="20"/>
        <color indexed="8"/>
        <rFont val="Aptos"/>
        <family val="2"/>
      </rPr>
      <t xml:space="preserve">ME3024 </t>
    </r>
  </si>
  <si>
    <r>
      <rPr>
        <i/>
        <sz val="12"/>
        <color indexed="8"/>
        <rFont val="Aptos"/>
        <family val="2"/>
      </rPr>
      <t>Рекомендуемый комплект на основе привода</t>
    </r>
    <r>
      <rPr>
        <sz val="12"/>
        <color indexed="8"/>
        <rFont val="Aptos"/>
        <family val="2"/>
      </rPr>
      <t xml:space="preserve"> </t>
    </r>
    <r>
      <rPr>
        <b/>
        <sz val="16"/>
        <color rgb="FF000000"/>
        <rFont val="Aptos"/>
        <family val="2"/>
      </rPr>
      <t>ME3000</t>
    </r>
  </si>
  <si>
    <r>
      <rPr>
        <i/>
        <sz val="12"/>
        <color indexed="8"/>
        <rFont val="Aptos"/>
        <family val="2"/>
      </rPr>
      <t>Рекомендуемый комплект на основе привода</t>
    </r>
    <r>
      <rPr>
        <sz val="12"/>
        <color indexed="8"/>
        <rFont val="Aptos"/>
        <family val="2"/>
      </rPr>
      <t xml:space="preserve"> </t>
    </r>
    <r>
      <rPr>
        <b/>
        <sz val="20"/>
        <color indexed="8"/>
        <rFont val="Aptos"/>
        <family val="2"/>
      </rPr>
      <t xml:space="preserve">BM5024 </t>
    </r>
  </si>
  <si>
    <r>
      <t xml:space="preserve">до 600 кг, Инт. 40 циклов/час, скорость </t>
    </r>
    <r>
      <rPr>
        <b/>
        <sz val="10"/>
        <color indexed="10"/>
        <rFont val="Aptos"/>
        <family val="2"/>
      </rPr>
      <t>до 0,44 м/с, ВЫСОКОРОСТНОЙ</t>
    </r>
  </si>
  <si>
    <r>
      <t xml:space="preserve">до 400кг или до 5 м. 
инт. 95 циклов/час, </t>
    </r>
    <r>
      <rPr>
        <b/>
        <sz val="10"/>
        <color indexed="10"/>
        <rFont val="Aptos"/>
        <family val="2"/>
      </rPr>
      <t>ВЫСОКОРОСТНОЙ, открытие на 90 градусов за 16 cекунд!</t>
    </r>
  </si>
  <si>
    <r>
      <t xml:space="preserve">до 400кг или до 5 м. 
инт. 95 циклов/час, </t>
    </r>
    <r>
      <rPr>
        <b/>
        <sz val="10"/>
        <color indexed="10"/>
        <rFont val="Aptos"/>
        <family val="2"/>
      </rPr>
      <t>ВЫСОКОРОСТНОЙ, открытие на 90 градусов за 16 секунд!</t>
    </r>
  </si>
  <si>
    <r>
      <t xml:space="preserve">Для консультации по выбору запчастей к приводам и шлагбаумам обращайтесь на горячую линию технической поддержки </t>
    </r>
    <r>
      <rPr>
        <b/>
        <sz val="15"/>
        <color indexed="56"/>
        <rFont val="Aptos"/>
        <family val="2"/>
      </rPr>
      <t>Nice</t>
    </r>
    <r>
      <rPr>
        <b/>
        <sz val="15"/>
        <rFont val="Aptos"/>
        <family val="2"/>
      </rPr>
      <t xml:space="preserve"> по телефону </t>
    </r>
    <r>
      <rPr>
        <b/>
        <sz val="15"/>
        <color indexed="56"/>
        <rFont val="Aptos"/>
        <family val="2"/>
      </rPr>
      <t>8-800-333-17-17</t>
    </r>
  </si>
  <si>
    <t>Артикул для заказа</t>
  </si>
  <si>
    <t xml:space="preserve">Комплект для откатных ворот RO1000KLT. Состав комплекта: Привод RO1000 - 1 шт, пульт управления INTI2 - 2 шт; </t>
  </si>
  <si>
    <t>Комплект для откатных ворот RO1000KCE. Состав комплекта: Привод RO1000 - 1 шт, пульт управления INTI2 - 2 шт; фотоэлементы EPM - 1 пара; лампа ELAC - 1 шт;</t>
  </si>
  <si>
    <t>Комплект для откатных ворот RO1500KCE. Состав комплекта: Привод RO1500 - 1 шт, пульт управления INTI2 - 2 шт; фотоэлементы EPM - 1 пара; лампа ELAC - 1 шт;</t>
  </si>
  <si>
    <t>Ресурс 3`000`000 циклов,
скоростной
Для проезда до 3,0 метра, 
Скорость 1,5-4 сек.
Инт. 500 циклов/час</t>
  </si>
  <si>
    <t>Ресурс 3`000`000 циклов
Для проезда до 4,0 метра, 
Скорость 3-6 сек.
Инт. 350 циклов/час</t>
  </si>
  <si>
    <t>Ресурс 3`000`000 циклов
Для проезда до 5,0 метров, 
Скорость 3-6 сек.
Инт. 350 циклов/час</t>
  </si>
  <si>
    <t>Ресурс 3`000`000 циклов
Для проезда до 6,0 метров, 
Скорость 6-10 сек.
Инт. 200 циклов/час</t>
  </si>
  <si>
    <t>Ресурс 3`000`000 циклов
Для проезда до 7,0 метров, 
Скорость 6-10 сек.
Инт. 200 циклов/час</t>
  </si>
  <si>
    <t>Ресурс 3`000`000 циклов
Для проезда до 7,0 метров, 
Скорость 8-12 сек.
Инт. 150 циклов/час</t>
  </si>
  <si>
    <t>Ресурс 3`000`000 циклов
Для проезда до 8,0 метров, 
Скорость 8-12 сек.
Инт. 150 циклов/час</t>
  </si>
  <si>
    <t>Ресурс 3`000`000 циклов
Для проезда до 9,0 метров, 
Скорость 8-12 сек.
Инт. 150 циклов/час</t>
  </si>
  <si>
    <t>С 7 октября 2026г.</t>
  </si>
  <si>
    <r>
      <t xml:space="preserve">Прайс-лист АО "Найс Автоматика для Дома" 
</t>
    </r>
    <r>
      <rPr>
        <b/>
        <sz val="20"/>
        <color indexed="10"/>
        <rFont val="Aptos"/>
        <family val="2"/>
      </rPr>
      <t xml:space="preserve"> 7 октября 2026 г.</t>
    </r>
  </si>
  <si>
    <t>PS124/PSS124</t>
  </si>
  <si>
    <t>Аккумуляторная батарея (в зависимости от модификации привода)</t>
  </si>
  <si>
    <t>PS324/PSS324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</si>
</sst>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2" formatCode="_-* #,##0\ &quot;₽&quot;_-;\-* #,##0\ &quot;₽&quot;_-;_-* &quot;-&quot;\ &quot;₽&quot;_-;_-@_-"/>
    <numFmt numFmtId="43" formatCode="_-* #,##0.00_-;\-* #,##0.00_-;_-* &quot;-&quot;??_-;_-@_-"/>
    <numFmt numFmtId="164" formatCode="#,##0\ &quot;₽&quot;"/>
    <numFmt numFmtId="165" formatCode="_-* #,##0&quot;р.&quot;_-;\-* #,##0&quot;р.&quot;_-;_-* &quot;-&quot;??&quot;р.&quot;_-;_-@_-"/>
    <numFmt numFmtId="166" formatCode="_-* #,##0\ [$₽-419]_-;\-* #,##0\ [$₽-419]_-;_-* &quot;-&quot;??\ [$₽-419]_-;_-@_-"/>
    <numFmt numFmtId="167" formatCode="#,##0_ ;\-#,##0\ "/>
    <numFmt numFmtId="168" formatCode="_-* #,##0.00_р_._-;\-* #,##0.00_р_._-;_-* &quot;-&quot;??_р_._-;_-@_-"/>
    <numFmt numFmtId="169" formatCode="_-* #,##0\ [$₽-419]_-;\-* #,##0\ [$₽-419]_-;_-* &quot;-&quot;\ [$₽-419]_-;_-@_-"/>
  </numFmts>
  <fonts count="115">
    <font>
      <sz val="11"/>
      <color theme="1"/>
      <name val="Calibri"/>
      <family val="2"/>
      <charset val="204"/>
      <scheme val="minor"/>
    </font>
    <font>
      <sz val="10"/>
      <name val="Arial Cyr"/>
      <charset val="204"/>
    </font>
    <font>
      <u/>
      <sz val="11"/>
      <color theme="10"/>
      <name val="Calibri"/>
      <family val="2"/>
      <charset val="204"/>
      <scheme val="minor"/>
    </font>
    <font>
      <sz val="17"/>
      <color theme="1"/>
      <name val="Calibri"/>
      <family val="2"/>
      <charset val="204"/>
      <scheme val="minor"/>
    </font>
    <font>
      <sz val="8"/>
      <name val="Calibri"/>
      <family val="2"/>
      <charset val="204"/>
      <scheme val="minor"/>
    </font>
    <font>
      <sz val="11"/>
      <color theme="1"/>
      <name val="Calibri"/>
      <family val="2"/>
      <charset val="204"/>
      <scheme val="minor"/>
    </font>
    <font>
      <sz val="11"/>
      <color theme="1"/>
      <name val="Calibri"/>
      <family val="2"/>
      <scheme val="minor"/>
    </font>
    <font>
      <sz val="8"/>
      <name val="Arial"/>
      <family val="2"/>
    </font>
    <font>
      <sz val="11"/>
      <color indexed="8"/>
      <name val="Calibri"/>
      <family val="2"/>
      <charset val="204"/>
    </font>
    <font>
      <sz val="8"/>
      <name val="Arial"/>
      <family val="2"/>
      <charset val="204"/>
    </font>
    <font>
      <sz val="10"/>
      <color rgb="FF000000"/>
      <name val="Arimo"/>
    </font>
    <font>
      <sz val="10"/>
      <name val="Arial"/>
      <family val="2"/>
    </font>
    <font>
      <u/>
      <sz val="11"/>
      <color theme="10"/>
      <name val="Calibri"/>
      <family val="2"/>
    </font>
    <font>
      <sz val="10"/>
      <name val="Arial Cyr"/>
    </font>
    <font>
      <u/>
      <sz val="11"/>
      <color theme="10"/>
      <name val="Calibri"/>
      <family val="2"/>
      <scheme val="minor"/>
    </font>
    <font>
      <sz val="12"/>
      <name val="宋体"/>
      <charset val="134"/>
    </font>
    <font>
      <b/>
      <sz val="14"/>
      <color rgb="FFFFFFFF"/>
      <name val="Aptos"/>
      <family val="2"/>
    </font>
    <font>
      <sz val="10"/>
      <color rgb="FF000000"/>
      <name val="Aptos"/>
      <family val="2"/>
    </font>
    <font>
      <sz val="11"/>
      <name val="Aptos"/>
      <family val="2"/>
    </font>
    <font>
      <sz val="10"/>
      <name val="Aptos"/>
      <family val="2"/>
    </font>
    <font>
      <b/>
      <sz val="14"/>
      <color rgb="FF000000"/>
      <name val="Aptos"/>
      <family val="2"/>
    </font>
    <font>
      <sz val="10"/>
      <color rgb="FFFF0000"/>
      <name val="Aptos"/>
      <family val="2"/>
    </font>
    <font>
      <b/>
      <sz val="10"/>
      <name val="Aptos"/>
      <family val="2"/>
    </font>
    <font>
      <b/>
      <sz val="10"/>
      <color rgb="FFC00000"/>
      <name val="Aptos"/>
      <family val="2"/>
    </font>
    <font>
      <sz val="10"/>
      <color rgb="FF002060"/>
      <name val="Aptos"/>
      <family val="2"/>
    </font>
    <font>
      <sz val="11"/>
      <color rgb="FF000000"/>
      <name val="Aptos"/>
      <family val="2"/>
    </font>
    <font>
      <b/>
      <u/>
      <sz val="10"/>
      <color theme="10"/>
      <name val="Aptos"/>
      <family val="2"/>
    </font>
    <font>
      <sz val="11"/>
      <color theme="1"/>
      <name val="Aptos"/>
      <family val="2"/>
    </font>
    <font>
      <b/>
      <sz val="16"/>
      <color theme="1"/>
      <name val="Aptos"/>
      <family val="2"/>
    </font>
    <font>
      <b/>
      <sz val="11"/>
      <color rgb="FFFF0000"/>
      <name val="Aptos"/>
      <family val="2"/>
    </font>
    <font>
      <b/>
      <sz val="9"/>
      <color theme="0" tint="-0.499984740745262"/>
      <name val="Aptos"/>
      <family val="2"/>
    </font>
    <font>
      <b/>
      <sz val="16"/>
      <name val="Aptos"/>
      <family val="2"/>
    </font>
    <font>
      <b/>
      <sz val="10"/>
      <color theme="0" tint="-0.499984740745262"/>
      <name val="Aptos"/>
      <family val="2"/>
    </font>
    <font>
      <b/>
      <sz val="16"/>
      <color theme="0"/>
      <name val="Aptos"/>
      <family val="2"/>
    </font>
    <font>
      <b/>
      <sz val="12"/>
      <color theme="0"/>
      <name val="Aptos"/>
      <family val="2"/>
    </font>
    <font>
      <b/>
      <sz val="10"/>
      <color theme="1" tint="0.249977111117893"/>
      <name val="Aptos"/>
      <family val="2"/>
    </font>
    <font>
      <sz val="10"/>
      <color theme="1" tint="0.249977111117893"/>
      <name val="Aptos"/>
      <family val="2"/>
    </font>
    <font>
      <b/>
      <sz val="11"/>
      <name val="Aptos"/>
      <family val="2"/>
    </font>
    <font>
      <b/>
      <sz val="10"/>
      <color theme="0"/>
      <name val="Aptos"/>
      <family val="2"/>
    </font>
    <font>
      <b/>
      <sz val="16"/>
      <color rgb="FF002060"/>
      <name val="Aptos"/>
      <family val="2"/>
    </font>
    <font>
      <sz val="12"/>
      <color rgb="FF002060"/>
      <name val="Aptos"/>
      <family val="2"/>
    </font>
    <font>
      <b/>
      <sz val="12"/>
      <color rgb="FF7030A0"/>
      <name val="Aptos"/>
      <family val="2"/>
    </font>
    <font>
      <b/>
      <sz val="12"/>
      <color theme="8" tint="-0.249977111117893"/>
      <name val="Aptos"/>
      <family val="2"/>
    </font>
    <font>
      <b/>
      <sz val="11"/>
      <color theme="1" tint="0.249977111117893"/>
      <name val="Aptos"/>
      <family val="2"/>
    </font>
    <font>
      <sz val="12"/>
      <color theme="0"/>
      <name val="Aptos"/>
      <family val="2"/>
    </font>
    <font>
      <b/>
      <sz val="26"/>
      <color rgb="FF00B050"/>
      <name val="Aptos"/>
      <family val="2"/>
    </font>
    <font>
      <b/>
      <sz val="10"/>
      <color theme="1"/>
      <name val="Aptos"/>
      <family val="2"/>
    </font>
    <font>
      <b/>
      <sz val="11"/>
      <color rgb="FF00B050"/>
      <name val="Aptos"/>
      <family val="2"/>
    </font>
    <font>
      <b/>
      <sz val="14"/>
      <color rgb="FF00B050"/>
      <name val="Aptos"/>
      <family val="2"/>
    </font>
    <font>
      <sz val="9"/>
      <color theme="1"/>
      <name val="Aptos"/>
      <family val="2"/>
    </font>
    <font>
      <i/>
      <sz val="14"/>
      <color theme="1"/>
      <name val="Aptos"/>
      <family val="2"/>
    </font>
    <font>
      <b/>
      <sz val="9"/>
      <name val="Aptos"/>
      <family val="2"/>
    </font>
    <font>
      <b/>
      <sz val="26"/>
      <color theme="1"/>
      <name val="Aptos"/>
      <family val="2"/>
    </font>
    <font>
      <b/>
      <sz val="14"/>
      <color theme="1"/>
      <name val="Aptos"/>
      <family val="2"/>
    </font>
    <font>
      <b/>
      <sz val="11"/>
      <color theme="1"/>
      <name val="Aptos"/>
      <family val="2"/>
    </font>
    <font>
      <b/>
      <sz val="14"/>
      <name val="Aptos"/>
      <family val="2"/>
    </font>
    <font>
      <b/>
      <sz val="11"/>
      <color indexed="8"/>
      <name val="Aptos"/>
      <family val="2"/>
    </font>
    <font>
      <b/>
      <sz val="14"/>
      <color indexed="8"/>
      <name val="Aptos"/>
      <family val="2"/>
    </font>
    <font>
      <b/>
      <sz val="9"/>
      <color theme="1"/>
      <name val="Aptos"/>
      <family val="2"/>
    </font>
    <font>
      <b/>
      <sz val="22"/>
      <color rgb="FFFF0000"/>
      <name val="Aptos"/>
      <family val="2"/>
    </font>
    <font>
      <b/>
      <sz val="18"/>
      <color theme="1"/>
      <name val="Aptos"/>
      <family val="2"/>
    </font>
    <font>
      <sz val="10"/>
      <color theme="1"/>
      <name val="Aptos"/>
      <family val="2"/>
    </font>
    <font>
      <b/>
      <sz val="18"/>
      <name val="Aptos"/>
      <family val="2"/>
    </font>
    <font>
      <sz val="26"/>
      <color theme="1"/>
      <name val="Aptos"/>
      <family val="2"/>
    </font>
    <font>
      <sz val="18"/>
      <name val="Aptos"/>
      <family val="2"/>
    </font>
    <font>
      <sz val="18"/>
      <color theme="1"/>
      <name val="Aptos"/>
      <family val="2"/>
    </font>
    <font>
      <i/>
      <sz val="10"/>
      <color theme="1"/>
      <name val="Aptos"/>
      <family val="2"/>
    </font>
    <font>
      <b/>
      <sz val="12"/>
      <color theme="1"/>
      <name val="Aptos"/>
      <family val="2"/>
    </font>
    <font>
      <b/>
      <sz val="24"/>
      <color rgb="FFFF0000"/>
      <name val="Aptos"/>
      <family val="2"/>
    </font>
    <font>
      <b/>
      <sz val="26"/>
      <name val="Aptos"/>
      <family val="2"/>
    </font>
    <font>
      <b/>
      <sz val="10"/>
      <color indexed="10"/>
      <name val="Aptos"/>
      <family val="2"/>
    </font>
    <font>
      <b/>
      <sz val="11"/>
      <color theme="0"/>
      <name val="Aptos"/>
      <family val="2"/>
    </font>
    <font>
      <b/>
      <sz val="18"/>
      <color rgb="FFFF0000"/>
      <name val="Aptos"/>
      <family val="2"/>
    </font>
    <font>
      <b/>
      <sz val="26"/>
      <color rgb="FFFF0000"/>
      <name val="Aptos"/>
      <family val="2"/>
    </font>
    <font>
      <b/>
      <sz val="20"/>
      <color theme="6" tint="-0.249977111117893"/>
      <name val="Aptos"/>
      <family val="2"/>
    </font>
    <font>
      <b/>
      <sz val="18"/>
      <color theme="6" tint="-0.249977111117893"/>
      <name val="Aptos"/>
      <family val="2"/>
    </font>
    <font>
      <b/>
      <sz val="26"/>
      <color theme="6" tint="-0.249977111117893"/>
      <name val="Aptos"/>
      <family val="2"/>
    </font>
    <font>
      <b/>
      <sz val="26"/>
      <color theme="7" tint="-0.499984740745262"/>
      <name val="Aptos"/>
      <family val="2"/>
    </font>
    <font>
      <b/>
      <sz val="20"/>
      <color theme="3" tint="-0.249977111117893"/>
      <name val="Aptos"/>
      <family val="2"/>
    </font>
    <font>
      <b/>
      <sz val="14"/>
      <color theme="7" tint="-0.499984740745262"/>
      <name val="Aptos"/>
      <family val="2"/>
    </font>
    <font>
      <b/>
      <sz val="20"/>
      <color theme="7" tint="-0.499984740745262"/>
      <name val="Aptos"/>
      <family val="2"/>
    </font>
    <font>
      <b/>
      <sz val="10"/>
      <color rgb="FF00B050"/>
      <name val="Aptos"/>
      <family val="2"/>
    </font>
    <font>
      <b/>
      <sz val="14"/>
      <color rgb="FFFF0000"/>
      <name val="Aptos"/>
      <family val="2"/>
    </font>
    <font>
      <b/>
      <sz val="20"/>
      <color rgb="FFFF0000"/>
      <name val="Aptos"/>
      <family val="2"/>
    </font>
    <font>
      <i/>
      <sz val="11"/>
      <color theme="1"/>
      <name val="Aptos"/>
      <family val="2"/>
    </font>
    <font>
      <b/>
      <i/>
      <sz val="14"/>
      <color indexed="8"/>
      <name val="Aptos"/>
      <family val="2"/>
    </font>
    <font>
      <i/>
      <sz val="12"/>
      <color indexed="8"/>
      <name val="Aptos"/>
      <family val="2"/>
    </font>
    <font>
      <b/>
      <sz val="20"/>
      <color indexed="8"/>
      <name val="Aptos"/>
      <family val="2"/>
    </font>
    <font>
      <i/>
      <sz val="12"/>
      <color theme="1"/>
      <name val="Aptos"/>
      <family val="2"/>
    </font>
    <font>
      <b/>
      <sz val="24"/>
      <color theme="1"/>
      <name val="Aptos"/>
      <family val="2"/>
    </font>
    <font>
      <b/>
      <sz val="9"/>
      <color indexed="10"/>
      <name val="Aptos"/>
      <family val="2"/>
    </font>
    <font>
      <sz val="12"/>
      <color theme="1"/>
      <name val="Aptos"/>
      <family val="2"/>
    </font>
    <font>
      <sz val="14"/>
      <color theme="1"/>
      <name val="Aptos"/>
      <family val="2"/>
    </font>
    <font>
      <b/>
      <sz val="18"/>
      <color indexed="8"/>
      <name val="Aptos"/>
      <family val="2"/>
    </font>
    <font>
      <b/>
      <sz val="24"/>
      <name val="Aptos"/>
      <family val="2"/>
    </font>
    <font>
      <sz val="12"/>
      <color indexed="8"/>
      <name val="Aptos"/>
      <family val="2"/>
    </font>
    <font>
      <b/>
      <sz val="16"/>
      <color rgb="FF000000"/>
      <name val="Aptos"/>
      <family val="2"/>
    </font>
    <font>
      <b/>
      <sz val="12"/>
      <name val="Aptos"/>
      <family val="2"/>
    </font>
    <font>
      <b/>
      <sz val="17"/>
      <color theme="1"/>
      <name val="Aptos"/>
      <family val="2"/>
    </font>
    <font>
      <sz val="11"/>
      <color rgb="FFFFFFFF"/>
      <name val="Aptos"/>
      <family val="2"/>
    </font>
    <font>
      <sz val="9"/>
      <color rgb="FF000000"/>
      <name val="Aptos"/>
      <family val="2"/>
    </font>
    <font>
      <b/>
      <sz val="11"/>
      <color rgb="FF7030A0"/>
      <name val="Aptos"/>
      <family val="2"/>
    </font>
    <font>
      <b/>
      <sz val="11"/>
      <color theme="6" tint="-0.249977111117893"/>
      <name val="Aptos"/>
      <family val="2"/>
    </font>
    <font>
      <u/>
      <sz val="10"/>
      <color theme="10"/>
      <name val="Aptos"/>
      <family val="2"/>
    </font>
    <font>
      <b/>
      <sz val="20"/>
      <color theme="1"/>
      <name val="Aptos"/>
      <family val="2"/>
    </font>
    <font>
      <b/>
      <sz val="20"/>
      <color indexed="10"/>
      <name val="Aptos"/>
      <family val="2"/>
    </font>
    <font>
      <b/>
      <sz val="15"/>
      <name val="Aptos"/>
      <family val="2"/>
    </font>
    <font>
      <b/>
      <sz val="15"/>
      <color indexed="56"/>
      <name val="Aptos"/>
      <family val="2"/>
    </font>
    <font>
      <u/>
      <sz val="11"/>
      <color theme="10"/>
      <name val="Aptos"/>
      <family val="2"/>
    </font>
    <font>
      <u/>
      <sz val="12"/>
      <color theme="1"/>
      <name val="Aptos"/>
      <family val="2"/>
    </font>
    <font>
      <b/>
      <sz val="14"/>
      <color rgb="FF002060"/>
      <name val="Aptos"/>
      <family val="2"/>
    </font>
    <font>
      <b/>
      <sz val="14"/>
      <color theme="0"/>
      <name val="Aptos"/>
      <family val="2"/>
    </font>
    <font>
      <b/>
      <sz val="9"/>
      <color rgb="FF000000"/>
      <name val="Aptos"/>
      <family val="2"/>
    </font>
    <font>
      <sz val="9"/>
      <name val="Aptos"/>
      <family val="2"/>
    </font>
    <font>
      <b/>
      <sz val="7"/>
      <color theme="1"/>
      <name val="Aptos"/>
      <family val="2"/>
    </font>
  </fonts>
  <fills count="38">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8" tint="0.59999389629810485"/>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rgb="FF00B0F0"/>
        <bgColor indexed="64"/>
      </patternFill>
    </fill>
    <fill>
      <patternFill patternType="solid">
        <fgColor rgb="FFFF0000"/>
        <bgColor indexed="64"/>
      </patternFill>
    </fill>
    <fill>
      <patternFill patternType="solid">
        <fgColor theme="1"/>
        <bgColor indexed="64"/>
      </patternFill>
    </fill>
    <fill>
      <patternFill patternType="solid">
        <fgColor theme="8" tint="0.39997558519241921"/>
        <bgColor indexed="64"/>
      </patternFill>
    </fill>
    <fill>
      <patternFill patternType="solid">
        <fgColor rgb="FF92D050"/>
        <bgColor indexed="64"/>
      </patternFill>
    </fill>
    <fill>
      <patternFill patternType="solid">
        <fgColor rgb="FF00B050"/>
        <bgColor indexed="64"/>
      </patternFill>
    </fill>
    <fill>
      <patternFill patternType="solid">
        <fgColor theme="4" tint="0.39997558519241921"/>
        <bgColor indexed="64"/>
      </patternFill>
    </fill>
    <fill>
      <patternFill patternType="solid">
        <fgColor theme="3" tint="0.59999389629810485"/>
        <bgColor indexed="64"/>
      </patternFill>
    </fill>
    <fill>
      <patternFill patternType="solid">
        <fgColor rgb="FFE2CB1E"/>
        <bgColor indexed="64"/>
      </patternFill>
    </fill>
    <fill>
      <patternFill patternType="solid">
        <fgColor rgb="FFFFFF00"/>
        <bgColor indexed="64"/>
      </patternFill>
    </fill>
    <fill>
      <patternFill patternType="solid">
        <fgColor rgb="FF0070C0"/>
        <bgColor indexed="64"/>
      </patternFill>
    </fill>
    <fill>
      <patternFill patternType="solid">
        <fgColor rgb="FFC00000"/>
        <bgColor indexed="64"/>
      </patternFill>
    </fill>
    <fill>
      <patternFill patternType="solid">
        <fgColor theme="0" tint="-4.9989318521683403E-2"/>
        <bgColor indexed="64"/>
      </patternFill>
    </fill>
    <fill>
      <patternFill patternType="solid">
        <fgColor rgb="FFDD4B4B"/>
        <bgColor indexed="64"/>
      </patternFill>
    </fill>
    <fill>
      <patternFill patternType="solid">
        <fgColor theme="6" tint="0.79998168889431442"/>
        <bgColor indexed="64"/>
      </patternFill>
    </fill>
    <fill>
      <patternFill patternType="solid">
        <fgColor theme="7" tint="0.39997558519241921"/>
        <bgColor indexed="64"/>
      </patternFill>
    </fill>
    <fill>
      <patternFill patternType="solid">
        <fgColor theme="8" tint="0.79998168889431442"/>
        <bgColor indexed="64"/>
      </patternFill>
    </fill>
    <fill>
      <patternFill patternType="solid">
        <fgColor rgb="FF002060"/>
        <bgColor rgb="FF000000"/>
      </patternFill>
    </fill>
    <fill>
      <patternFill patternType="solid">
        <fgColor rgb="FF305496"/>
        <bgColor rgb="FF000000"/>
      </patternFill>
    </fill>
    <fill>
      <patternFill patternType="solid">
        <fgColor rgb="FF7B7B7B"/>
        <bgColor rgb="FF000000"/>
      </patternFill>
    </fill>
    <fill>
      <patternFill patternType="solid">
        <fgColor rgb="FFFFC000"/>
        <bgColor rgb="FF000000"/>
      </patternFill>
    </fill>
    <fill>
      <patternFill patternType="solid">
        <fgColor theme="6" tint="0.59999389629810485"/>
        <bgColor indexed="64"/>
      </patternFill>
    </fill>
    <fill>
      <patternFill patternType="solid">
        <fgColor rgb="FF7030A0"/>
        <bgColor rgb="FF000000"/>
      </patternFill>
    </fill>
    <fill>
      <patternFill patternType="solid">
        <fgColor rgb="FF215967"/>
        <bgColor rgb="FF000000"/>
      </patternFill>
    </fill>
    <fill>
      <patternFill patternType="solid">
        <fgColor rgb="FF00B050"/>
        <bgColor rgb="FF000000"/>
      </patternFill>
    </fill>
    <fill>
      <patternFill patternType="solid">
        <fgColor theme="9" tint="0.39997558519241921"/>
        <bgColor indexed="64"/>
      </patternFill>
    </fill>
    <fill>
      <patternFill patternType="solid">
        <fgColor rgb="FFA3DBFF"/>
        <bgColor indexed="64"/>
      </patternFill>
    </fill>
    <fill>
      <patternFill patternType="solid">
        <fgColor theme="7" tint="0.79998168889431442"/>
        <bgColor indexed="64"/>
      </patternFill>
    </fill>
    <fill>
      <patternFill patternType="solid">
        <fgColor rgb="FF0033CC"/>
        <bgColor indexed="64"/>
      </patternFill>
    </fill>
  </fills>
  <borders count="71">
    <border>
      <left/>
      <right/>
      <top/>
      <bottom/>
      <diagonal/>
    </border>
    <border>
      <left/>
      <right/>
      <top/>
      <bottom style="dotted">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style="thin">
        <color indexed="64"/>
      </bottom>
      <diagonal/>
    </border>
    <border>
      <left/>
      <right/>
      <top style="medium">
        <color indexed="64"/>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diagonal/>
    </border>
    <border>
      <left style="medium">
        <color indexed="64"/>
      </left>
      <right style="medium">
        <color indexed="64"/>
      </right>
      <top/>
      <bottom/>
      <diagonal/>
    </border>
    <border>
      <left/>
      <right style="thin">
        <color indexed="64"/>
      </right>
      <top/>
      <bottom/>
      <diagonal/>
    </border>
    <border>
      <left style="thin">
        <color indexed="64"/>
      </left>
      <right/>
      <top/>
      <bottom style="medium">
        <color indexed="64"/>
      </bottom>
      <diagonal/>
    </border>
    <border>
      <left style="thin">
        <color indexed="64"/>
      </left>
      <right/>
      <top/>
      <bottom/>
      <diagonal/>
    </border>
    <border>
      <left/>
      <right style="medium">
        <color indexed="64"/>
      </right>
      <top/>
      <bottom/>
      <diagonal/>
    </border>
    <border>
      <left/>
      <right style="medium">
        <color indexed="64"/>
      </right>
      <top/>
      <bottom style="medium">
        <color indexed="64"/>
      </bottom>
      <diagonal/>
    </border>
    <border>
      <left/>
      <right style="medium">
        <color indexed="64"/>
      </right>
      <top style="medium">
        <color indexed="64"/>
      </top>
      <bottom/>
      <diagonal/>
    </border>
    <border>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dotted">
        <color indexed="64"/>
      </left>
      <right style="dotted">
        <color indexed="64"/>
      </right>
      <top/>
      <bottom/>
      <diagonal/>
    </border>
    <border>
      <left style="medium">
        <color indexed="64"/>
      </left>
      <right style="thin">
        <color indexed="64"/>
      </right>
      <top/>
      <bottom style="thin">
        <color indexed="64"/>
      </bottom>
      <diagonal/>
    </border>
    <border>
      <left style="medium">
        <color indexed="64"/>
      </left>
      <right style="dotted">
        <color indexed="64"/>
      </right>
      <top/>
      <bottom/>
      <diagonal/>
    </border>
    <border>
      <left style="dotted">
        <color indexed="64"/>
      </left>
      <right style="medium">
        <color indexed="64"/>
      </right>
      <top/>
      <bottom/>
      <diagonal/>
    </border>
    <border>
      <left style="medium">
        <color indexed="64"/>
      </left>
      <right style="thin">
        <color indexed="64"/>
      </right>
      <top style="thin">
        <color indexed="64"/>
      </top>
      <bottom/>
      <diagonal/>
    </border>
    <border>
      <left style="thin">
        <color indexed="64"/>
      </left>
      <right/>
      <top style="medium">
        <color indexed="64"/>
      </top>
      <bottom style="thin">
        <color indexed="64"/>
      </bottom>
      <diagonal/>
    </border>
    <border>
      <left style="thin">
        <color indexed="64"/>
      </left>
      <right/>
      <top/>
      <bottom style="thin">
        <color indexed="64"/>
      </bottom>
      <diagonal/>
    </border>
    <border>
      <left style="hair">
        <color indexed="64"/>
      </left>
      <right style="hair">
        <color indexed="64"/>
      </right>
      <top style="hair">
        <color indexed="64"/>
      </top>
      <bottom/>
      <diagonal/>
    </border>
    <border>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style="hair">
        <color indexed="64"/>
      </left>
      <right/>
      <top style="hair">
        <color indexed="64"/>
      </top>
      <bottom style="hair">
        <color indexed="64"/>
      </bottom>
      <diagonal/>
    </border>
  </borders>
  <cellStyleXfs count="106">
    <xf numFmtId="0" fontId="0" fillId="0" borderId="0"/>
    <xf numFmtId="0" fontId="2" fillId="0" borderId="0" applyNumberFormat="0" applyFill="0" applyBorder="0" applyAlignment="0" applyProtection="0"/>
    <xf numFmtId="0" fontId="1" fillId="0" borderId="0"/>
    <xf numFmtId="0" fontId="5" fillId="0" borderId="0"/>
    <xf numFmtId="0" fontId="5" fillId="0" borderId="0"/>
    <xf numFmtId="0" fontId="5" fillId="0" borderId="0"/>
    <xf numFmtId="0" fontId="6" fillId="0" borderId="0"/>
    <xf numFmtId="0" fontId="1" fillId="0" borderId="0"/>
    <xf numFmtId="0" fontId="5" fillId="0" borderId="0"/>
    <xf numFmtId="9" fontId="5" fillId="0" borderId="0" applyFont="0" applyFill="0" applyBorder="0" applyAlignment="0" applyProtection="0"/>
    <xf numFmtId="9" fontId="6" fillId="0" borderId="0" applyFont="0" applyFill="0" applyBorder="0" applyAlignment="0" applyProtection="0"/>
    <xf numFmtId="0" fontId="7" fillId="0" borderId="0"/>
    <xf numFmtId="0" fontId="5" fillId="0" borderId="0"/>
    <xf numFmtId="9" fontId="5" fillId="0" borderId="0" applyFont="0" applyFill="0" applyBorder="0" applyAlignment="0" applyProtection="0"/>
    <xf numFmtId="0" fontId="5" fillId="0" borderId="0"/>
    <xf numFmtId="0" fontId="5" fillId="0" borderId="0"/>
    <xf numFmtId="0" fontId="8" fillId="0" borderId="0" applyNumberFormat="0" applyFill="0" applyBorder="0" applyProtection="0"/>
    <xf numFmtId="0" fontId="8" fillId="0" borderId="0" applyNumberFormat="0" applyFill="0" applyBorder="0" applyProtection="0"/>
    <xf numFmtId="168"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0" fontId="5" fillId="0" borderId="0"/>
    <xf numFmtId="168" fontId="5" fillId="0" borderId="0" applyFont="0" applyFill="0" applyBorder="0" applyAlignment="0" applyProtection="0"/>
    <xf numFmtId="0" fontId="5" fillId="0" borderId="0"/>
    <xf numFmtId="0" fontId="5" fillId="0" borderId="0"/>
    <xf numFmtId="0" fontId="2" fillId="0" borderId="0" applyNumberFormat="0" applyFill="0" applyBorder="0" applyAlignment="0" applyProtection="0"/>
    <xf numFmtId="0" fontId="5" fillId="0" borderId="0"/>
    <xf numFmtId="168" fontId="5" fillId="0" borderId="0" applyFont="0" applyFill="0" applyBorder="0" applyAlignment="0" applyProtection="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9" fillId="0" borderId="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10" fillId="0" borderId="0"/>
    <xf numFmtId="0" fontId="5" fillId="0" borderId="0"/>
    <xf numFmtId="168" fontId="5" fillId="0" borderId="0" applyFont="0" applyFill="0" applyBorder="0" applyAlignment="0" applyProtection="0"/>
    <xf numFmtId="9" fontId="5" fillId="0" borderId="0" applyFont="0" applyFill="0" applyBorder="0" applyAlignment="0" applyProtection="0"/>
    <xf numFmtId="0" fontId="12" fillId="0" borderId="0" applyNumberFormat="0" applyFill="0" applyBorder="0" applyAlignment="0" applyProtection="0">
      <alignment vertical="top"/>
      <protection locked="0"/>
    </xf>
    <xf numFmtId="0" fontId="1" fillId="0" borderId="0"/>
    <xf numFmtId="0" fontId="5" fillId="0" borderId="0"/>
    <xf numFmtId="0" fontId="5" fillId="0" borderId="0"/>
    <xf numFmtId="168" fontId="5" fillId="0" borderId="0" applyFont="0" applyFill="0" applyBorder="0" applyAlignment="0" applyProtection="0"/>
    <xf numFmtId="0" fontId="5" fillId="0" borderId="0"/>
    <xf numFmtId="0" fontId="13" fillId="0" borderId="0" applyBorder="0"/>
    <xf numFmtId="0" fontId="14" fillId="0" borderId="0" applyNumberFormat="0" applyFill="0" applyBorder="0" applyAlignment="0" applyProtection="0"/>
    <xf numFmtId="0" fontId="5" fillId="0" borderId="0"/>
    <xf numFmtId="0" fontId="5" fillId="0" borderId="0"/>
    <xf numFmtId="0" fontId="5" fillId="0" borderId="0"/>
    <xf numFmtId="0" fontId="5" fillId="0" borderId="0"/>
    <xf numFmtId="0" fontId="15" fillId="0" borderId="0">
      <alignment vertical="center"/>
    </xf>
    <xf numFmtId="0" fontId="11" fillId="0" borderId="0"/>
    <xf numFmtId="0" fontId="5" fillId="0" borderId="0"/>
    <xf numFmtId="0" fontId="5" fillId="0" borderId="0"/>
    <xf numFmtId="0" fontId="5" fillId="0" borderId="0"/>
    <xf numFmtId="0" fontId="5" fillId="0" borderId="0"/>
    <xf numFmtId="43" fontId="6" fillId="0" borderId="0" applyFont="0" applyFill="0" applyBorder="0" applyAlignment="0" applyProtection="0"/>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cellStyleXfs>
  <cellXfs count="1307">
    <xf numFmtId="0" fontId="0" fillId="0" borderId="0" xfId="0"/>
    <xf numFmtId="3" fontId="0" fillId="0" borderId="0" xfId="0" applyNumberFormat="1" applyAlignment="1">
      <alignment horizontal="center"/>
    </xf>
    <xf numFmtId="0" fontId="0" fillId="0" borderId="0" xfId="0" applyAlignment="1">
      <alignment horizontal="center"/>
    </xf>
    <xf numFmtId="0" fontId="0" fillId="0" borderId="0" xfId="0" applyAlignment="1">
      <alignment horizontal="center" vertical="center"/>
    </xf>
    <xf numFmtId="0" fontId="3" fillId="0" borderId="0" xfId="0" applyFont="1"/>
    <xf numFmtId="0" fontId="17" fillId="0" borderId="2" xfId="5" applyFont="1" applyBorder="1" applyAlignment="1">
      <alignment vertical="center" wrapText="1"/>
    </xf>
    <xf numFmtId="0" fontId="17" fillId="0" borderId="2" xfId="5" applyFont="1" applyBorder="1" applyAlignment="1">
      <alignment horizontal="center" vertical="center"/>
    </xf>
    <xf numFmtId="0" fontId="16" fillId="27" borderId="2" xfId="5" applyFont="1" applyFill="1" applyBorder="1" applyAlignment="1">
      <alignment horizontal="left" vertical="center"/>
    </xf>
    <xf numFmtId="0" fontId="16" fillId="27" borderId="2" xfId="5" applyFont="1" applyFill="1" applyBorder="1" applyAlignment="1">
      <alignment vertical="center"/>
    </xf>
    <xf numFmtId="0" fontId="16" fillId="31" borderId="2" xfId="5" applyFont="1" applyFill="1" applyBorder="1" applyAlignment="1">
      <alignment horizontal="left" vertical="center"/>
    </xf>
    <xf numFmtId="0" fontId="16" fillId="28" borderId="2" xfId="5" applyFont="1" applyFill="1" applyBorder="1" applyAlignment="1">
      <alignment horizontal="left" vertical="center"/>
    </xf>
    <xf numFmtId="0" fontId="19" fillId="0" borderId="2" xfId="5" applyFont="1" applyBorder="1" applyAlignment="1">
      <alignment vertical="center" wrapText="1"/>
    </xf>
    <xf numFmtId="0" fontId="19" fillId="0" borderId="2" xfId="5" applyFont="1" applyBorder="1" applyAlignment="1">
      <alignment horizontal="center" vertical="center"/>
    </xf>
    <xf numFmtId="0" fontId="16" fillId="26" borderId="2" xfId="5" applyFont="1" applyFill="1" applyBorder="1" applyAlignment="1">
      <alignment horizontal="center" vertical="center"/>
    </xf>
    <xf numFmtId="0" fontId="20" fillId="29" borderId="2" xfId="5" applyFont="1" applyFill="1" applyBorder="1" applyAlignment="1">
      <alignment horizontal="center" vertical="center"/>
    </xf>
    <xf numFmtId="0" fontId="20" fillId="29" borderId="2" xfId="5" applyFont="1" applyFill="1" applyBorder="1" applyAlignment="1">
      <alignment vertical="center"/>
    </xf>
    <xf numFmtId="0" fontId="16" fillId="32" borderId="2" xfId="5" applyFont="1" applyFill="1" applyBorder="1" applyAlignment="1">
      <alignment horizontal="left" vertical="center"/>
    </xf>
    <xf numFmtId="0" fontId="17" fillId="33" borderId="2" xfId="5" applyFont="1" applyFill="1" applyBorder="1" applyAlignment="1">
      <alignment horizontal="center" vertical="center"/>
    </xf>
    <xf numFmtId="0" fontId="25" fillId="0" borderId="2" xfId="0" applyFont="1" applyBorder="1" applyAlignment="1">
      <alignment vertical="center"/>
    </xf>
    <xf numFmtId="0" fontId="23" fillId="0" borderId="0" xfId="3" applyFont="1" applyAlignment="1">
      <alignment horizontal="center" vertical="center" wrapText="1"/>
    </xf>
    <xf numFmtId="0" fontId="22" fillId="0" borderId="0" xfId="3" applyFont="1" applyAlignment="1">
      <alignment horizontal="center" vertical="center" wrapText="1"/>
    </xf>
    <xf numFmtId="165" fontId="22" fillId="0" borderId="0" xfId="3" applyNumberFormat="1" applyFont="1" applyAlignment="1">
      <alignment horizontal="center" vertical="center" wrapText="1"/>
    </xf>
    <xf numFmtId="0" fontId="25" fillId="0" borderId="0" xfId="14" applyFont="1"/>
    <xf numFmtId="0" fontId="18" fillId="0" borderId="0" xfId="0" applyFont="1"/>
    <xf numFmtId="2" fontId="18" fillId="0" borderId="0" xfId="0" applyNumberFormat="1" applyFont="1" applyAlignment="1">
      <alignment horizontal="center" wrapText="1"/>
    </xf>
    <xf numFmtId="0" fontId="18" fillId="0" borderId="0" xfId="0" applyFont="1" applyAlignment="1">
      <alignment horizontal="center"/>
    </xf>
    <xf numFmtId="165" fontId="18" fillId="0" borderId="0" xfId="0" applyNumberFormat="1" applyFont="1" applyAlignment="1">
      <alignment horizontal="center"/>
    </xf>
    <xf numFmtId="0" fontId="17" fillId="0" borderId="2" xfId="5" applyFont="1" applyBorder="1" applyAlignment="1">
      <alignment vertical="center"/>
    </xf>
    <xf numFmtId="0" fontId="24" fillId="0" borderId="2" xfId="5" applyFont="1" applyBorder="1" applyAlignment="1">
      <alignment vertical="center"/>
    </xf>
    <xf numFmtId="0" fontId="16" fillId="27" borderId="2" xfId="5" applyFont="1" applyFill="1" applyBorder="1" applyAlignment="1">
      <alignment horizontal="center" vertical="center"/>
    </xf>
    <xf numFmtId="0" fontId="21" fillId="0" borderId="2" xfId="5" applyFont="1" applyBorder="1" applyAlignment="1">
      <alignment vertical="center"/>
    </xf>
    <xf numFmtId="0" fontId="17" fillId="0" borderId="2" xfId="5" applyFont="1" applyBorder="1" applyAlignment="1">
      <alignment horizontal="left" vertical="center"/>
    </xf>
    <xf numFmtId="0" fontId="16" fillId="32" borderId="2" xfId="5" applyFont="1" applyFill="1" applyBorder="1" applyAlignment="1">
      <alignment horizontal="center" vertical="center"/>
    </xf>
    <xf numFmtId="0" fontId="17" fillId="33" borderId="2" xfId="5" applyFont="1" applyFill="1" applyBorder="1" applyAlignment="1">
      <alignment vertical="center"/>
    </xf>
    <xf numFmtId="0" fontId="16" fillId="33" borderId="2" xfId="5" applyFont="1" applyFill="1" applyBorder="1" applyAlignment="1">
      <alignment horizontal="center" vertical="center"/>
    </xf>
    <xf numFmtId="0" fontId="16" fillId="31" borderId="2" xfId="5" applyFont="1" applyFill="1" applyBorder="1" applyAlignment="1">
      <alignment horizontal="center" vertical="center"/>
    </xf>
    <xf numFmtId="0" fontId="16" fillId="28" borderId="2" xfId="5" applyFont="1" applyFill="1" applyBorder="1" applyAlignment="1">
      <alignment horizontal="center" vertical="center"/>
    </xf>
    <xf numFmtId="0" fontId="19" fillId="0" borderId="2" xfId="5" applyFont="1" applyBorder="1" applyAlignment="1">
      <alignment vertical="center"/>
    </xf>
    <xf numFmtId="0" fontId="0" fillId="0" borderId="0" xfId="0" applyAlignment="1">
      <alignment horizontal="left" vertical="center"/>
    </xf>
    <xf numFmtId="0" fontId="26" fillId="0" borderId="0" xfId="1" applyFont="1" applyAlignment="1">
      <alignment horizontal="center" vertical="center"/>
    </xf>
    <xf numFmtId="0" fontId="27" fillId="0" borderId="0" xfId="0" applyFont="1"/>
    <xf numFmtId="0" fontId="19" fillId="3" borderId="15" xfId="0" applyFont="1" applyFill="1" applyBorder="1" applyAlignment="1">
      <alignment vertical="center" wrapText="1"/>
    </xf>
    <xf numFmtId="2" fontId="19" fillId="3" borderId="9" xfId="0" applyNumberFormat="1" applyFont="1" applyFill="1" applyBorder="1" applyAlignment="1">
      <alignment horizontal="center" vertical="center" wrapText="1"/>
    </xf>
    <xf numFmtId="0" fontId="19" fillId="3" borderId="9" xfId="0" applyFont="1" applyFill="1" applyBorder="1" applyAlignment="1">
      <alignment horizontal="center" vertical="center" wrapText="1"/>
    </xf>
    <xf numFmtId="3" fontId="19" fillId="3" borderId="29" xfId="0" applyNumberFormat="1" applyFont="1" applyFill="1" applyBorder="1" applyAlignment="1">
      <alignment horizontal="center" vertical="center" wrapText="1"/>
    </xf>
    <xf numFmtId="0" fontId="19" fillId="3" borderId="16" xfId="0" applyFont="1" applyFill="1" applyBorder="1" applyAlignment="1">
      <alignment vertical="center" wrapText="1"/>
    </xf>
    <xf numFmtId="2" fontId="19" fillId="3" borderId="2" xfId="0" applyNumberFormat="1" applyFont="1" applyFill="1" applyBorder="1" applyAlignment="1">
      <alignment horizontal="center" vertical="center" wrapText="1"/>
    </xf>
    <xf numFmtId="0" fontId="19" fillId="3" borderId="2" xfId="0" applyFont="1" applyFill="1" applyBorder="1" applyAlignment="1">
      <alignment horizontal="center" vertical="center" wrapText="1"/>
    </xf>
    <xf numFmtId="3" fontId="19" fillId="3" borderId="30" xfId="0" applyNumberFormat="1" applyFont="1" applyFill="1" applyBorder="1" applyAlignment="1">
      <alignment horizontal="center" vertical="center" wrapText="1"/>
    </xf>
    <xf numFmtId="0" fontId="19" fillId="3" borderId="28" xfId="0" applyFont="1" applyFill="1" applyBorder="1" applyAlignment="1">
      <alignment vertical="center" wrapText="1"/>
    </xf>
    <xf numFmtId="2" fontId="19" fillId="3" borderId="6" xfId="0" applyNumberFormat="1" applyFont="1" applyFill="1" applyBorder="1" applyAlignment="1">
      <alignment horizontal="center" vertical="center" wrapText="1"/>
    </xf>
    <xf numFmtId="0" fontId="19" fillId="3" borderId="6" xfId="0" applyFont="1" applyFill="1" applyBorder="1" applyAlignment="1">
      <alignment horizontal="center" vertical="center" wrapText="1"/>
    </xf>
    <xf numFmtId="3" fontId="19" fillId="3" borderId="31" xfId="0" applyNumberFormat="1" applyFont="1" applyFill="1" applyBorder="1" applyAlignment="1">
      <alignment horizontal="center" vertical="center" wrapText="1"/>
    </xf>
    <xf numFmtId="0" fontId="19" fillId="8" borderId="34" xfId="0" applyFont="1" applyFill="1" applyBorder="1" applyAlignment="1">
      <alignment vertical="center" wrapText="1"/>
    </xf>
    <xf numFmtId="2" fontId="19" fillId="8" borderId="7" xfId="0" applyNumberFormat="1" applyFont="1" applyFill="1" applyBorder="1" applyAlignment="1">
      <alignment horizontal="center" vertical="center" wrapText="1"/>
    </xf>
    <xf numFmtId="0" fontId="19" fillId="8" borderId="7" xfId="0" applyFont="1" applyFill="1" applyBorder="1" applyAlignment="1">
      <alignment horizontal="center" vertical="center" wrapText="1"/>
    </xf>
    <xf numFmtId="3" fontId="19" fillId="8" borderId="35" xfId="0" applyNumberFormat="1" applyFont="1" applyFill="1" applyBorder="1" applyAlignment="1">
      <alignment horizontal="center" vertical="center" wrapText="1"/>
    </xf>
    <xf numFmtId="0" fontId="19" fillId="8" borderId="16" xfId="0" applyFont="1" applyFill="1" applyBorder="1" applyAlignment="1">
      <alignment vertical="center" wrapText="1"/>
    </xf>
    <xf numFmtId="2" fontId="19" fillId="8" borderId="2" xfId="0" applyNumberFormat="1" applyFont="1" applyFill="1" applyBorder="1" applyAlignment="1">
      <alignment horizontal="center" vertical="center" wrapText="1"/>
    </xf>
    <xf numFmtId="0" fontId="19" fillId="8" borderId="2" xfId="0" applyFont="1" applyFill="1" applyBorder="1" applyAlignment="1">
      <alignment horizontal="center" vertical="center" wrapText="1"/>
    </xf>
    <xf numFmtId="3" fontId="19" fillId="8" borderId="30" xfId="0" applyNumberFormat="1" applyFont="1" applyFill="1" applyBorder="1" applyAlignment="1">
      <alignment horizontal="center" vertical="center" wrapText="1"/>
    </xf>
    <xf numFmtId="0" fontId="19" fillId="8" borderId="17" xfId="0" applyFont="1" applyFill="1" applyBorder="1" applyAlignment="1">
      <alignment vertical="center" wrapText="1"/>
    </xf>
    <xf numFmtId="2" fontId="19" fillId="8" borderId="3" xfId="0" applyNumberFormat="1" applyFont="1" applyFill="1" applyBorder="1" applyAlignment="1">
      <alignment horizontal="center" vertical="center" wrapText="1"/>
    </xf>
    <xf numFmtId="0" fontId="19" fillId="8" borderId="3" xfId="0" applyFont="1" applyFill="1" applyBorder="1" applyAlignment="1">
      <alignment horizontal="center" vertical="center" wrapText="1"/>
    </xf>
    <xf numFmtId="3" fontId="19" fillId="8" borderId="36" xfId="0" applyNumberFormat="1" applyFont="1" applyFill="1" applyBorder="1" applyAlignment="1">
      <alignment horizontal="center" vertical="center" wrapText="1"/>
    </xf>
    <xf numFmtId="0" fontId="19" fillId="3" borderId="2" xfId="0" applyFont="1" applyFill="1" applyBorder="1" applyAlignment="1">
      <alignment horizontal="left" vertical="center" wrapText="1"/>
    </xf>
    <xf numFmtId="0" fontId="19" fillId="8" borderId="37" xfId="0" applyFont="1" applyFill="1" applyBorder="1" applyAlignment="1">
      <alignment vertical="center" wrapText="1"/>
    </xf>
    <xf numFmtId="2" fontId="19" fillId="8" borderId="9" xfId="0" applyNumberFormat="1" applyFont="1" applyFill="1" applyBorder="1" applyAlignment="1">
      <alignment horizontal="center" vertical="center" wrapText="1"/>
    </xf>
    <xf numFmtId="0" fontId="19" fillId="8" borderId="9" xfId="0" applyFont="1" applyFill="1" applyBorder="1" applyAlignment="1">
      <alignment horizontal="center" vertical="center" wrapText="1"/>
    </xf>
    <xf numFmtId="3" fontId="19" fillId="8" borderId="29" xfId="0" applyNumberFormat="1" applyFont="1" applyFill="1" applyBorder="1" applyAlignment="1">
      <alignment horizontal="center" vertical="center" wrapText="1"/>
    </xf>
    <xf numFmtId="0" fontId="29" fillId="0" borderId="0" xfId="0" applyFont="1" applyAlignment="1">
      <alignment horizontal="center" vertical="center"/>
    </xf>
    <xf numFmtId="0" fontId="19" fillId="8" borderId="38" xfId="0" applyFont="1" applyFill="1" applyBorder="1" applyAlignment="1">
      <alignment vertical="center" wrapText="1"/>
    </xf>
    <xf numFmtId="0" fontId="19" fillId="3" borderId="45" xfId="0" applyFont="1" applyFill="1" applyBorder="1" applyAlignment="1">
      <alignment vertical="center" wrapText="1"/>
    </xf>
    <xf numFmtId="2" fontId="19" fillId="3" borderId="5" xfId="0" applyNumberFormat="1" applyFont="1" applyFill="1" applyBorder="1" applyAlignment="1">
      <alignment horizontal="center" vertical="center" wrapText="1"/>
    </xf>
    <xf numFmtId="0" fontId="19" fillId="3" borderId="5" xfId="0" applyFont="1" applyFill="1" applyBorder="1" applyAlignment="1">
      <alignment horizontal="center" vertical="center" wrapText="1"/>
    </xf>
    <xf numFmtId="3" fontId="19" fillId="3" borderId="51" xfId="0" applyNumberFormat="1" applyFont="1" applyFill="1" applyBorder="1" applyAlignment="1">
      <alignment horizontal="center" vertical="center" wrapText="1"/>
    </xf>
    <xf numFmtId="0" fontId="19" fillId="3" borderId="38" xfId="0" applyFont="1" applyFill="1" applyBorder="1" applyAlignment="1">
      <alignment vertical="center" wrapText="1"/>
    </xf>
    <xf numFmtId="0" fontId="30" fillId="0" borderId="0" xfId="0" applyFont="1" applyAlignment="1">
      <alignment horizontal="center" vertical="center"/>
    </xf>
    <xf numFmtId="0" fontId="19" fillId="0" borderId="46" xfId="0" applyFont="1" applyBorder="1" applyAlignment="1">
      <alignment vertical="center"/>
    </xf>
    <xf numFmtId="0" fontId="19" fillId="0" borderId="8" xfId="0" applyFont="1" applyBorder="1" applyAlignment="1">
      <alignment vertical="center"/>
    </xf>
    <xf numFmtId="0" fontId="19" fillId="0" borderId="8" xfId="0" applyFont="1" applyBorder="1" applyAlignment="1">
      <alignment horizontal="center" vertical="center" wrapText="1"/>
    </xf>
    <xf numFmtId="3" fontId="19" fillId="0" borderId="30" xfId="0" applyNumberFormat="1" applyFont="1" applyBorder="1" applyAlignment="1">
      <alignment horizontal="center" vertical="center" wrapText="1"/>
    </xf>
    <xf numFmtId="0" fontId="19" fillId="0" borderId="38" xfId="0" applyFont="1" applyBorder="1" applyAlignment="1">
      <alignment vertical="center"/>
    </xf>
    <xf numFmtId="0" fontId="19" fillId="0" borderId="2" xfId="0" applyFont="1" applyBorder="1" applyAlignment="1">
      <alignment vertical="center"/>
    </xf>
    <xf numFmtId="0" fontId="19" fillId="0" borderId="2" xfId="0" applyFont="1" applyBorder="1" applyAlignment="1">
      <alignment horizontal="center" vertical="center" wrapText="1"/>
    </xf>
    <xf numFmtId="0" fontId="19" fillId="0" borderId="38" xfId="0" applyFont="1" applyBorder="1" applyAlignment="1">
      <alignment vertical="center" wrapText="1"/>
    </xf>
    <xf numFmtId="0" fontId="19" fillId="0" borderId="2" xfId="0" applyFont="1" applyBorder="1" applyAlignment="1">
      <alignment vertical="center" wrapText="1"/>
    </xf>
    <xf numFmtId="0" fontId="19" fillId="0" borderId="39" xfId="0" applyFont="1" applyBorder="1" applyAlignment="1">
      <alignment vertical="center" wrapText="1"/>
    </xf>
    <xf numFmtId="0" fontId="19" fillId="0" borderId="6" xfId="0" applyFont="1" applyBorder="1" applyAlignment="1">
      <alignment vertical="center" wrapText="1"/>
    </xf>
    <xf numFmtId="0" fontId="19" fillId="0" borderId="6" xfId="0" applyFont="1" applyBorder="1" applyAlignment="1">
      <alignment horizontal="center" vertical="center" wrapText="1"/>
    </xf>
    <xf numFmtId="3" fontId="19" fillId="0" borderId="31" xfId="0" applyNumberFormat="1" applyFont="1" applyBorder="1" applyAlignment="1">
      <alignment horizontal="center" vertical="center" wrapText="1"/>
    </xf>
    <xf numFmtId="0" fontId="32" fillId="0" borderId="0" xfId="0" applyFont="1" applyAlignment="1">
      <alignment horizontal="center" vertical="center" wrapText="1"/>
    </xf>
    <xf numFmtId="0" fontId="35" fillId="3" borderId="61" xfId="0" applyFont="1" applyFill="1" applyBorder="1" applyAlignment="1">
      <alignment horizontal="center" vertical="center"/>
    </xf>
    <xf numFmtId="0" fontId="35" fillId="3" borderId="7" xfId="0" applyFont="1" applyFill="1" applyBorder="1" applyAlignment="1">
      <alignment horizontal="center" vertical="center"/>
    </xf>
    <xf numFmtId="0" fontId="36" fillId="3" borderId="7" xfId="0" applyFont="1" applyFill="1" applyBorder="1" applyAlignment="1">
      <alignment horizontal="center" vertical="center"/>
    </xf>
    <xf numFmtId="0" fontId="35" fillId="3" borderId="38" xfId="0" applyFont="1" applyFill="1" applyBorder="1" applyAlignment="1">
      <alignment horizontal="center" vertical="center"/>
    </xf>
    <xf numFmtId="0" fontId="35" fillId="3" borderId="2" xfId="0" applyFont="1" applyFill="1" applyBorder="1" applyAlignment="1">
      <alignment horizontal="center" vertical="center"/>
    </xf>
    <xf numFmtId="0" fontId="36" fillId="3" borderId="2" xfId="0" applyFont="1" applyFill="1" applyBorder="1" applyAlignment="1">
      <alignment horizontal="center" vertical="center"/>
    </xf>
    <xf numFmtId="0" fontId="35" fillId="3" borderId="64" xfId="0" applyFont="1" applyFill="1" applyBorder="1" applyAlignment="1">
      <alignment horizontal="center" vertical="center"/>
    </xf>
    <xf numFmtId="0" fontId="35" fillId="3" borderId="3" xfId="0" applyFont="1" applyFill="1" applyBorder="1" applyAlignment="1">
      <alignment horizontal="center" vertical="center"/>
    </xf>
    <xf numFmtId="0" fontId="36" fillId="3" borderId="3" xfId="0" applyFont="1" applyFill="1" applyBorder="1" applyAlignment="1">
      <alignment horizontal="center" vertical="center"/>
    </xf>
    <xf numFmtId="0" fontId="35" fillId="0" borderId="61" xfId="0" applyFont="1" applyBorder="1" applyAlignment="1">
      <alignment horizontal="center" vertical="center"/>
    </xf>
    <xf numFmtId="0" fontId="35" fillId="13" borderId="7" xfId="0" applyFont="1" applyFill="1" applyBorder="1" applyAlignment="1">
      <alignment horizontal="center" vertical="center"/>
    </xf>
    <xf numFmtId="0" fontId="36" fillId="0" borderId="7" xfId="0" applyFont="1" applyBorder="1" applyAlignment="1">
      <alignment horizontal="center" vertical="center"/>
    </xf>
    <xf numFmtId="0" fontId="35" fillId="0" borderId="38" xfId="0" applyFont="1" applyBorder="1" applyAlignment="1">
      <alignment horizontal="center" vertical="center"/>
    </xf>
    <xf numFmtId="0" fontId="35" fillId="18" borderId="2" xfId="0" applyFont="1" applyFill="1" applyBorder="1" applyAlignment="1">
      <alignment horizontal="center" vertical="center"/>
    </xf>
    <xf numFmtId="0" fontId="36" fillId="0" borderId="2" xfId="0" applyFont="1" applyBorder="1" applyAlignment="1">
      <alignment horizontal="center" vertical="center"/>
    </xf>
    <xf numFmtId="0" fontId="38" fillId="11" borderId="2" xfId="0" applyFont="1" applyFill="1" applyBorder="1" applyAlignment="1">
      <alignment horizontal="center" vertical="center"/>
    </xf>
    <xf numFmtId="0" fontId="38" fillId="19" borderId="2" xfId="0" applyFont="1" applyFill="1" applyBorder="1" applyAlignment="1">
      <alignment horizontal="center" vertical="center"/>
    </xf>
    <xf numFmtId="0" fontId="38" fillId="20" borderId="2" xfId="0" applyFont="1" applyFill="1" applyBorder="1" applyAlignment="1">
      <alignment horizontal="center" vertical="center"/>
    </xf>
    <xf numFmtId="0" fontId="30" fillId="11" borderId="62" xfId="0" applyFont="1" applyFill="1" applyBorder="1" applyAlignment="1">
      <alignment horizontal="center" vertical="center"/>
    </xf>
    <xf numFmtId="0" fontId="30" fillId="11" borderId="60" xfId="0" applyFont="1" applyFill="1" applyBorder="1" applyAlignment="1">
      <alignment horizontal="center" vertical="center"/>
    </xf>
    <xf numFmtId="0" fontId="27" fillId="11" borderId="63" xfId="0" applyFont="1" applyFill="1" applyBorder="1"/>
    <xf numFmtId="0" fontId="35" fillId="13" borderId="2" xfId="0" applyFont="1" applyFill="1" applyBorder="1" applyAlignment="1">
      <alignment horizontal="center" vertical="center"/>
    </xf>
    <xf numFmtId="0" fontId="38" fillId="20" borderId="3" xfId="0" applyFont="1" applyFill="1" applyBorder="1" applyAlignment="1">
      <alignment horizontal="center" vertical="center"/>
    </xf>
    <xf numFmtId="0" fontId="36" fillId="0" borderId="3" xfId="0" applyFont="1" applyBorder="1" applyAlignment="1">
      <alignment horizontal="center" vertical="center"/>
    </xf>
    <xf numFmtId="0" fontId="41" fillId="0" borderId="0" xfId="0" applyFont="1" applyAlignment="1">
      <alignment horizontal="center" vertical="center"/>
    </xf>
    <xf numFmtId="0" fontId="35" fillId="21" borderId="61" xfId="0" applyFont="1" applyFill="1" applyBorder="1" applyAlignment="1">
      <alignment horizontal="center" vertical="center"/>
    </xf>
    <xf numFmtId="0" fontId="35" fillId="21" borderId="7" xfId="0" applyFont="1" applyFill="1" applyBorder="1" applyAlignment="1">
      <alignment horizontal="center" vertical="center"/>
    </xf>
    <xf numFmtId="0" fontId="36" fillId="21" borderId="7" xfId="0" applyFont="1" applyFill="1" applyBorder="1" applyAlignment="1">
      <alignment horizontal="center" vertical="center"/>
    </xf>
    <xf numFmtId="3" fontId="37" fillId="21" borderId="35" xfId="0" applyNumberFormat="1" applyFont="1" applyFill="1" applyBorder="1" applyAlignment="1">
      <alignment horizontal="center" vertical="center"/>
    </xf>
    <xf numFmtId="0" fontId="35" fillId="21" borderId="38" xfId="0" applyFont="1" applyFill="1" applyBorder="1" applyAlignment="1">
      <alignment horizontal="center" vertical="center"/>
    </xf>
    <xf numFmtId="0" fontId="35" fillId="21" borderId="2" xfId="0" applyFont="1" applyFill="1" applyBorder="1" applyAlignment="1">
      <alignment horizontal="center" vertical="center"/>
    </xf>
    <xf numFmtId="0" fontId="36" fillId="21" borderId="2" xfId="0" applyFont="1" applyFill="1" applyBorder="1" applyAlignment="1">
      <alignment horizontal="center" vertical="center"/>
    </xf>
    <xf numFmtId="3" fontId="37" fillId="21" borderId="30" xfId="0" applyNumberFormat="1" applyFont="1" applyFill="1" applyBorder="1" applyAlignment="1">
      <alignment horizontal="center" vertical="center"/>
    </xf>
    <xf numFmtId="0" fontId="35" fillId="21" borderId="64" xfId="0" applyFont="1" applyFill="1" applyBorder="1" applyAlignment="1">
      <alignment horizontal="center" vertical="center"/>
    </xf>
    <xf numFmtId="0" fontId="35" fillId="21" borderId="3" xfId="0" applyFont="1" applyFill="1" applyBorder="1" applyAlignment="1">
      <alignment horizontal="center" vertical="center"/>
    </xf>
    <xf numFmtId="0" fontId="36" fillId="21" borderId="3" xfId="0" applyFont="1" applyFill="1" applyBorder="1" applyAlignment="1">
      <alignment horizontal="center" vertical="center"/>
    </xf>
    <xf numFmtId="3" fontId="37" fillId="21" borderId="36" xfId="0" applyNumberFormat="1" applyFont="1" applyFill="1" applyBorder="1" applyAlignment="1">
      <alignment horizontal="center" vertical="center"/>
    </xf>
    <xf numFmtId="0" fontId="35" fillId="5" borderId="61" xfId="0" applyFont="1" applyFill="1" applyBorder="1" applyAlignment="1">
      <alignment horizontal="center" vertical="center"/>
    </xf>
    <xf numFmtId="0" fontId="35" fillId="5" borderId="7" xfId="0" applyFont="1" applyFill="1" applyBorder="1" applyAlignment="1">
      <alignment horizontal="center" vertical="center"/>
    </xf>
    <xf numFmtId="0" fontId="36" fillId="5" borderId="7" xfId="0" applyFont="1" applyFill="1" applyBorder="1" applyAlignment="1">
      <alignment horizontal="center" vertical="center"/>
    </xf>
    <xf numFmtId="3" fontId="37" fillId="5" borderId="35" xfId="0" applyNumberFormat="1" applyFont="1" applyFill="1" applyBorder="1" applyAlignment="1">
      <alignment horizontal="center" vertical="center"/>
    </xf>
    <xf numFmtId="0" fontId="35" fillId="5" borderId="38" xfId="0" applyFont="1" applyFill="1" applyBorder="1" applyAlignment="1">
      <alignment horizontal="center" vertical="center"/>
    </xf>
    <xf numFmtId="0" fontId="35" fillId="5" borderId="2" xfId="0" applyFont="1" applyFill="1" applyBorder="1" applyAlignment="1">
      <alignment horizontal="center" vertical="center"/>
    </xf>
    <xf numFmtId="0" fontId="36" fillId="5" borderId="2" xfId="0" applyFont="1" applyFill="1" applyBorder="1" applyAlignment="1">
      <alignment horizontal="center" vertical="center"/>
    </xf>
    <xf numFmtId="3" fontId="37" fillId="5" borderId="30" xfId="0" applyNumberFormat="1" applyFont="1" applyFill="1" applyBorder="1" applyAlignment="1">
      <alignment horizontal="center" vertical="center"/>
    </xf>
    <xf numFmtId="0" fontId="35" fillId="5" borderId="64" xfId="0" applyFont="1" applyFill="1" applyBorder="1" applyAlignment="1">
      <alignment horizontal="center" vertical="center"/>
    </xf>
    <xf numFmtId="0" fontId="35" fillId="5" borderId="3" xfId="0" applyFont="1" applyFill="1" applyBorder="1" applyAlignment="1">
      <alignment horizontal="center" vertical="center"/>
    </xf>
    <xf numFmtId="0" fontId="36" fillId="5" borderId="3" xfId="0" applyFont="1" applyFill="1" applyBorder="1" applyAlignment="1">
      <alignment horizontal="center" vertical="center"/>
    </xf>
    <xf numFmtId="3" fontId="37" fillId="5" borderId="36" xfId="0" applyNumberFormat="1" applyFont="1" applyFill="1" applyBorder="1" applyAlignment="1">
      <alignment horizontal="center" vertical="center"/>
    </xf>
    <xf numFmtId="0" fontId="42" fillId="0" borderId="0" xfId="0" applyFont="1" applyAlignment="1">
      <alignment horizontal="center" vertical="center"/>
    </xf>
    <xf numFmtId="0" fontId="35" fillId="0" borderId="7" xfId="0" applyFont="1" applyBorder="1" applyAlignment="1">
      <alignment horizontal="center" vertical="center"/>
    </xf>
    <xf numFmtId="0" fontId="35" fillId="0" borderId="2" xfId="0" applyFont="1" applyBorder="1" applyAlignment="1">
      <alignment horizontal="center" vertical="center"/>
    </xf>
    <xf numFmtId="0" fontId="35" fillId="0" borderId="3" xfId="0" applyFont="1" applyBorder="1" applyAlignment="1">
      <alignment horizontal="center" vertical="center"/>
    </xf>
    <xf numFmtId="3" fontId="37" fillId="0" borderId="2" xfId="0" applyNumberFormat="1" applyFont="1" applyBorder="1" applyAlignment="1">
      <alignment horizontal="center" vertical="center"/>
    </xf>
    <xf numFmtId="0" fontId="30" fillId="0" borderId="0" xfId="0" applyFont="1" applyAlignment="1">
      <alignment horizontal="center" vertical="center" wrapText="1"/>
    </xf>
    <xf numFmtId="0" fontId="30" fillId="0" borderId="0" xfId="0" applyFont="1" applyAlignment="1">
      <alignment vertical="center"/>
    </xf>
    <xf numFmtId="3" fontId="30" fillId="0" borderId="0" xfId="0" applyNumberFormat="1" applyFont="1" applyAlignment="1">
      <alignment horizontal="center" vertical="center"/>
    </xf>
    <xf numFmtId="0" fontId="49" fillId="23" borderId="15" xfId="0" applyFont="1" applyFill="1" applyBorder="1" applyAlignment="1">
      <alignment horizontal="center" vertical="center"/>
    </xf>
    <xf numFmtId="0" fontId="49" fillId="23" borderId="9" xfId="0" applyFont="1" applyFill="1" applyBorder="1" applyAlignment="1">
      <alignment horizontal="center" vertical="center" wrapText="1"/>
    </xf>
    <xf numFmtId="0" fontId="49" fillId="23" borderId="9" xfId="0" applyFont="1" applyFill="1" applyBorder="1" applyAlignment="1">
      <alignment horizontal="center" vertical="center"/>
    </xf>
    <xf numFmtId="3" fontId="49" fillId="23" borderId="9" xfId="0" applyNumberFormat="1" applyFont="1" applyFill="1" applyBorder="1" applyAlignment="1">
      <alignment horizontal="center" vertical="center"/>
    </xf>
    <xf numFmtId="0" fontId="49" fillId="23" borderId="16" xfId="0" applyFont="1" applyFill="1" applyBorder="1" applyAlignment="1">
      <alignment horizontal="center" vertical="center"/>
    </xf>
    <xf numFmtId="0" fontId="49" fillId="23" borderId="2" xfId="0" applyFont="1" applyFill="1" applyBorder="1" applyAlignment="1">
      <alignment horizontal="center" vertical="center" wrapText="1"/>
    </xf>
    <xf numFmtId="0" fontId="49" fillId="23" borderId="2" xfId="0" applyFont="1" applyFill="1" applyBorder="1" applyAlignment="1">
      <alignment horizontal="center" vertical="center"/>
    </xf>
    <xf numFmtId="3" fontId="49" fillId="23" borderId="2" xfId="0" applyNumberFormat="1" applyFont="1" applyFill="1" applyBorder="1" applyAlignment="1">
      <alignment horizontal="center" vertical="center"/>
    </xf>
    <xf numFmtId="0" fontId="49" fillId="23" borderId="28" xfId="0" applyFont="1" applyFill="1" applyBorder="1" applyAlignment="1">
      <alignment horizontal="center" vertical="center"/>
    </xf>
    <xf numFmtId="0" fontId="49" fillId="23" borderId="6" xfId="0" applyFont="1" applyFill="1" applyBorder="1" applyAlignment="1">
      <alignment horizontal="center" vertical="center" wrapText="1"/>
    </xf>
    <xf numFmtId="0" fontId="49" fillId="23" borderId="6" xfId="0" applyFont="1" applyFill="1" applyBorder="1" applyAlignment="1">
      <alignment horizontal="center" vertical="center"/>
    </xf>
    <xf numFmtId="3" fontId="49" fillId="23" borderId="6" xfId="0" applyNumberFormat="1" applyFont="1" applyFill="1" applyBorder="1" applyAlignment="1">
      <alignment horizontal="center" vertical="center"/>
    </xf>
    <xf numFmtId="0" fontId="49" fillId="25" borderId="15" xfId="0" applyFont="1" applyFill="1" applyBorder="1" applyAlignment="1">
      <alignment horizontal="center" vertical="center"/>
    </xf>
    <xf numFmtId="0" fontId="49" fillId="25" borderId="9" xfId="0" applyFont="1" applyFill="1" applyBorder="1" applyAlignment="1">
      <alignment horizontal="center" vertical="center" wrapText="1"/>
    </xf>
    <xf numFmtId="0" fontId="49" fillId="25" borderId="9" xfId="0" applyFont="1" applyFill="1" applyBorder="1" applyAlignment="1">
      <alignment horizontal="center" vertical="center"/>
    </xf>
    <xf numFmtId="3" fontId="49" fillId="25" borderId="9" xfId="0" applyNumberFormat="1" applyFont="1" applyFill="1" applyBorder="1" applyAlignment="1">
      <alignment horizontal="center" vertical="center"/>
    </xf>
    <xf numFmtId="0" fontId="49" fillId="25" borderId="16" xfId="0" applyFont="1" applyFill="1" applyBorder="1" applyAlignment="1">
      <alignment horizontal="center" vertical="center"/>
    </xf>
    <xf numFmtId="0" fontId="49" fillId="25" borderId="2" xfId="0" applyFont="1" applyFill="1" applyBorder="1" applyAlignment="1">
      <alignment horizontal="center" vertical="center" wrapText="1"/>
    </xf>
    <xf numFmtId="0" fontId="49" fillId="25" borderId="2" xfId="0" applyFont="1" applyFill="1" applyBorder="1" applyAlignment="1">
      <alignment horizontal="center" vertical="center"/>
    </xf>
    <xf numFmtId="3" fontId="49" fillId="25" borderId="2" xfId="0" applyNumberFormat="1" applyFont="1" applyFill="1" applyBorder="1" applyAlignment="1">
      <alignment horizontal="center" vertical="center"/>
    </xf>
    <xf numFmtId="0" fontId="49" fillId="25" borderId="28" xfId="0" applyFont="1" applyFill="1" applyBorder="1" applyAlignment="1">
      <alignment horizontal="center" vertical="center"/>
    </xf>
    <xf numFmtId="0" fontId="49" fillId="25" borderId="6" xfId="0" applyFont="1" applyFill="1" applyBorder="1" applyAlignment="1">
      <alignment horizontal="center" vertical="center" wrapText="1"/>
    </xf>
    <xf numFmtId="0" fontId="49" fillId="25" borderId="6" xfId="0" applyFont="1" applyFill="1" applyBorder="1" applyAlignment="1">
      <alignment horizontal="center" vertical="center"/>
    </xf>
    <xf numFmtId="3" fontId="49" fillId="25" borderId="6" xfId="0" applyNumberFormat="1" applyFont="1" applyFill="1" applyBorder="1" applyAlignment="1">
      <alignment horizontal="center" vertical="center"/>
    </xf>
    <xf numFmtId="0" fontId="50" fillId="0" borderId="20" xfId="0" applyFont="1" applyBorder="1" applyAlignment="1">
      <alignment horizontal="center" vertical="center" wrapText="1"/>
    </xf>
    <xf numFmtId="0" fontId="50" fillId="0" borderId="0" xfId="0" applyFont="1" applyAlignment="1">
      <alignment horizontal="center" vertical="center" wrapText="1"/>
    </xf>
    <xf numFmtId="0" fontId="49" fillId="0" borderId="34" xfId="0" applyFont="1" applyBorder="1" applyAlignment="1">
      <alignment horizontal="center" vertical="center"/>
    </xf>
    <xf numFmtId="0" fontId="49" fillId="0" borderId="7" xfId="0" applyFont="1" applyBorder="1" applyAlignment="1">
      <alignment horizontal="center" vertical="center" wrapText="1"/>
    </xf>
    <xf numFmtId="0" fontId="49" fillId="0" borderId="7" xfId="0" applyFont="1" applyBorder="1" applyAlignment="1">
      <alignment horizontal="center" vertical="center"/>
    </xf>
    <xf numFmtId="3" fontId="49" fillId="0" borderId="7" xfId="0" applyNumberFormat="1" applyFont="1" applyBorder="1" applyAlignment="1">
      <alignment horizontal="center" vertical="center"/>
    </xf>
    <xf numFmtId="3" fontId="51" fillId="0" borderId="0" xfId="0" applyNumberFormat="1" applyFont="1" applyAlignment="1">
      <alignment horizontal="center" vertical="center"/>
    </xf>
    <xf numFmtId="3" fontId="51" fillId="0" borderId="25" xfId="0" applyNumberFormat="1" applyFont="1" applyBorder="1" applyAlignment="1">
      <alignment horizontal="center" vertical="center"/>
    </xf>
    <xf numFmtId="0" fontId="49" fillId="0" borderId="16" xfId="0" applyFont="1" applyBorder="1" applyAlignment="1">
      <alignment horizontal="center" vertical="center"/>
    </xf>
    <xf numFmtId="0" fontId="49" fillId="0" borderId="2" xfId="0" applyFont="1" applyBorder="1" applyAlignment="1">
      <alignment horizontal="center" vertical="center" wrapText="1"/>
    </xf>
    <xf numFmtId="0" fontId="49" fillId="0" borderId="2" xfId="0" applyFont="1" applyBorder="1" applyAlignment="1">
      <alignment horizontal="center" vertical="center"/>
    </xf>
    <xf numFmtId="3" fontId="49" fillId="0" borderId="2" xfId="0" applyNumberFormat="1" applyFont="1" applyBorder="1" applyAlignment="1">
      <alignment horizontal="center" vertical="center"/>
    </xf>
    <xf numFmtId="0" fontId="49" fillId="0" borderId="17" xfId="0" applyFont="1" applyBorder="1" applyAlignment="1">
      <alignment horizontal="center" vertical="center"/>
    </xf>
    <xf numFmtId="0" fontId="49" fillId="0" borderId="3" xfId="0" applyFont="1" applyBorder="1" applyAlignment="1">
      <alignment horizontal="center" vertical="center"/>
    </xf>
    <xf numFmtId="0" fontId="49" fillId="0" borderId="3" xfId="0" applyFont="1" applyBorder="1" applyAlignment="1">
      <alignment horizontal="center" vertical="center" wrapText="1"/>
    </xf>
    <xf numFmtId="0" fontId="49" fillId="0" borderId="28" xfId="0" applyFont="1" applyBorder="1" applyAlignment="1">
      <alignment horizontal="center" vertical="center"/>
    </xf>
    <xf numFmtId="0" fontId="49" fillId="0" borderId="6" xfId="0" applyFont="1" applyBorder="1" applyAlignment="1">
      <alignment horizontal="center" vertical="center" wrapText="1"/>
    </xf>
    <xf numFmtId="0" fontId="49" fillId="0" borderId="6" xfId="0" applyFont="1" applyBorder="1" applyAlignment="1">
      <alignment horizontal="center" vertical="center"/>
    </xf>
    <xf numFmtId="3" fontId="49" fillId="0" borderId="6" xfId="0" applyNumberFormat="1" applyFont="1" applyBorder="1" applyAlignment="1">
      <alignment horizontal="center" vertical="center"/>
    </xf>
    <xf numFmtId="3" fontId="51" fillId="0" borderId="11" xfId="0" applyNumberFormat="1" applyFont="1" applyBorder="1" applyAlignment="1">
      <alignment horizontal="center" vertical="center"/>
    </xf>
    <xf numFmtId="3" fontId="51" fillId="0" borderId="26" xfId="0" applyNumberFormat="1" applyFont="1" applyBorder="1" applyAlignment="1">
      <alignment horizontal="center" vertical="center"/>
    </xf>
    <xf numFmtId="0" fontId="49" fillId="5" borderId="15" xfId="0" applyFont="1" applyFill="1" applyBorder="1" applyAlignment="1">
      <alignment horizontal="center" vertical="center"/>
    </xf>
    <xf numFmtId="0" fontId="49" fillId="5" borderId="9" xfId="0" applyFont="1" applyFill="1" applyBorder="1" applyAlignment="1">
      <alignment horizontal="center" vertical="center" wrapText="1"/>
    </xf>
    <xf numFmtId="0" fontId="49" fillId="5" borderId="9" xfId="0" applyFont="1" applyFill="1" applyBorder="1" applyAlignment="1">
      <alignment horizontal="center" vertical="center"/>
    </xf>
    <xf numFmtId="3" fontId="49" fillId="5" borderId="9" xfId="0" applyNumberFormat="1" applyFont="1" applyFill="1" applyBorder="1" applyAlignment="1">
      <alignment horizontal="center" vertical="center"/>
    </xf>
    <xf numFmtId="0" fontId="49" fillId="5" borderId="16" xfId="0" applyFont="1" applyFill="1" applyBorder="1" applyAlignment="1">
      <alignment horizontal="center" vertical="center"/>
    </xf>
    <xf numFmtId="0" fontId="49" fillId="5" borderId="2" xfId="0" applyFont="1" applyFill="1" applyBorder="1" applyAlignment="1">
      <alignment horizontal="center" vertical="center" wrapText="1"/>
    </xf>
    <xf numFmtId="0" fontId="49" fillId="5" borderId="2" xfId="0" applyFont="1" applyFill="1" applyBorder="1" applyAlignment="1">
      <alignment horizontal="center" vertical="center"/>
    </xf>
    <xf numFmtId="3" fontId="49" fillId="5" borderId="2" xfId="0" applyNumberFormat="1" applyFont="1" applyFill="1" applyBorder="1" applyAlignment="1">
      <alignment horizontal="center" vertical="center"/>
    </xf>
    <xf numFmtId="0" fontId="49" fillId="5" borderId="28" xfId="0" applyFont="1" applyFill="1" applyBorder="1" applyAlignment="1">
      <alignment horizontal="center" vertical="center"/>
    </xf>
    <xf numFmtId="0" fontId="49" fillId="5" borderId="6" xfId="0" applyFont="1" applyFill="1" applyBorder="1" applyAlignment="1">
      <alignment horizontal="center" vertical="center" wrapText="1"/>
    </xf>
    <xf numFmtId="0" fontId="49" fillId="5" borderId="6" xfId="0" applyFont="1" applyFill="1" applyBorder="1" applyAlignment="1">
      <alignment horizontal="center" vertical="center"/>
    </xf>
    <xf numFmtId="3" fontId="49" fillId="5" borderId="6" xfId="0" applyNumberFormat="1" applyFont="1" applyFill="1" applyBorder="1" applyAlignment="1">
      <alignment horizontal="center" vertical="center"/>
    </xf>
    <xf numFmtId="0" fontId="49" fillId="5" borderId="37" xfId="0" applyFont="1" applyFill="1" applyBorder="1" applyAlignment="1">
      <alignment horizontal="center" vertical="center"/>
    </xf>
    <xf numFmtId="0" fontId="49" fillId="5" borderId="38" xfId="0" applyFont="1" applyFill="1" applyBorder="1" applyAlignment="1">
      <alignment horizontal="center" vertical="center"/>
    </xf>
    <xf numFmtId="0" fontId="49" fillId="5" borderId="47" xfId="0" applyFont="1" applyFill="1" applyBorder="1" applyAlignment="1">
      <alignment horizontal="center" vertical="center"/>
    </xf>
    <xf numFmtId="0" fontId="49" fillId="5" borderId="13" xfId="0" applyFont="1" applyFill="1" applyBorder="1" applyAlignment="1">
      <alignment horizontal="center" vertical="center" wrapText="1"/>
    </xf>
    <xf numFmtId="0" fontId="49" fillId="5" borderId="13" xfId="0" applyFont="1" applyFill="1" applyBorder="1" applyAlignment="1">
      <alignment horizontal="center" vertical="center"/>
    </xf>
    <xf numFmtId="3" fontId="49" fillId="5" borderId="13" xfId="0" applyNumberFormat="1" applyFont="1" applyFill="1" applyBorder="1" applyAlignment="1">
      <alignment horizontal="center" vertical="center"/>
    </xf>
    <xf numFmtId="0" fontId="49" fillId="0" borderId="9" xfId="0" applyFont="1" applyBorder="1" applyAlignment="1">
      <alignment horizontal="center" vertical="center" wrapText="1"/>
    </xf>
    <xf numFmtId="0" fontId="49" fillId="0" borderId="9" xfId="0" applyFont="1" applyBorder="1" applyAlignment="1">
      <alignment horizontal="center" vertical="center"/>
    </xf>
    <xf numFmtId="3" fontId="49" fillId="0" borderId="9" xfId="0" applyNumberFormat="1" applyFont="1" applyBorder="1" applyAlignment="1">
      <alignment horizontal="center" vertical="center"/>
    </xf>
    <xf numFmtId="0" fontId="49" fillId="4" borderId="9" xfId="0" applyFont="1" applyFill="1" applyBorder="1" applyAlignment="1">
      <alignment horizontal="center" vertical="center"/>
    </xf>
    <xf numFmtId="0" fontId="49" fillId="4" borderId="9" xfId="0" applyFont="1" applyFill="1" applyBorder="1" applyAlignment="1">
      <alignment horizontal="center" vertical="center" wrapText="1"/>
    </xf>
    <xf numFmtId="3" fontId="49" fillId="4" borderId="9" xfId="0" applyNumberFormat="1" applyFont="1" applyFill="1" applyBorder="1" applyAlignment="1">
      <alignment horizontal="center" vertical="center"/>
    </xf>
    <xf numFmtId="0" fontId="49" fillId="4" borderId="2" xfId="0" applyFont="1" applyFill="1" applyBorder="1" applyAlignment="1">
      <alignment horizontal="center" vertical="center"/>
    </xf>
    <xf numFmtId="3" fontId="49" fillId="4" borderId="2" xfId="0" applyNumberFormat="1" applyFont="1" applyFill="1" applyBorder="1" applyAlignment="1">
      <alignment horizontal="center" vertical="center"/>
    </xf>
    <xf numFmtId="0" fontId="49" fillId="4" borderId="6" xfId="0" applyFont="1" applyFill="1" applyBorder="1" applyAlignment="1">
      <alignment horizontal="center" vertical="center"/>
    </xf>
    <xf numFmtId="3" fontId="49" fillId="4" borderId="6" xfId="0" applyNumberFormat="1" applyFont="1" applyFill="1" applyBorder="1" applyAlignment="1">
      <alignment horizontal="center" vertical="center"/>
    </xf>
    <xf numFmtId="0" fontId="49" fillId="0" borderId="8" xfId="0" applyFont="1" applyBorder="1" applyAlignment="1">
      <alignment horizontal="center" vertical="center"/>
    </xf>
    <xf numFmtId="0" fontId="49" fillId="0" borderId="8" xfId="0" applyFont="1" applyBorder="1" applyAlignment="1">
      <alignment horizontal="center" vertical="center" wrapText="1"/>
    </xf>
    <xf numFmtId="3" fontId="49" fillId="0" borderId="8" xfId="0" applyNumberFormat="1" applyFont="1" applyBorder="1" applyAlignment="1">
      <alignment horizontal="center" vertical="center"/>
    </xf>
    <xf numFmtId="3" fontId="55" fillId="0" borderId="0" xfId="0" applyNumberFormat="1" applyFont="1" applyAlignment="1">
      <alignment horizontal="center" vertical="center"/>
    </xf>
    <xf numFmtId="3" fontId="55" fillId="0" borderId="25" xfId="0" applyNumberFormat="1" applyFont="1" applyBorder="1" applyAlignment="1">
      <alignment horizontal="center" vertical="center"/>
    </xf>
    <xf numFmtId="3" fontId="55" fillId="0" borderId="11" xfId="0" applyNumberFormat="1" applyFont="1" applyBorder="1" applyAlignment="1">
      <alignment horizontal="center" vertical="center"/>
    </xf>
    <xf numFmtId="3" fontId="55" fillId="0" borderId="26" xfId="0" applyNumberFormat="1" applyFont="1" applyBorder="1" applyAlignment="1">
      <alignment horizontal="center" vertical="center"/>
    </xf>
    <xf numFmtId="3" fontId="58" fillId="0" borderId="0" xfId="0" applyNumberFormat="1" applyFont="1" applyAlignment="1">
      <alignment horizontal="center" vertical="center"/>
    </xf>
    <xf numFmtId="3" fontId="58" fillId="0" borderId="25" xfId="0" applyNumberFormat="1" applyFont="1" applyBorder="1" applyAlignment="1">
      <alignment horizontal="center" vertical="center"/>
    </xf>
    <xf numFmtId="3" fontId="58" fillId="0" borderId="11" xfId="0" applyNumberFormat="1" applyFont="1" applyBorder="1" applyAlignment="1">
      <alignment horizontal="center" vertical="center"/>
    </xf>
    <xf numFmtId="3" fontId="58" fillId="0" borderId="26" xfId="0" applyNumberFormat="1" applyFont="1" applyBorder="1" applyAlignment="1">
      <alignment horizontal="center" vertical="center"/>
    </xf>
    <xf numFmtId="0" fontId="27" fillId="0" borderId="10" xfId="0" applyFont="1" applyBorder="1"/>
    <xf numFmtId="0" fontId="27" fillId="0" borderId="10" xfId="0" applyFont="1" applyBorder="1" applyAlignment="1">
      <alignment horizontal="center"/>
    </xf>
    <xf numFmtId="3" fontId="49" fillId="0" borderId="9" xfId="0" applyNumberFormat="1" applyFont="1" applyBorder="1" applyAlignment="1">
      <alignment horizontal="center" vertical="center" wrapText="1"/>
    </xf>
    <xf numFmtId="3" fontId="27" fillId="0" borderId="10" xfId="0" applyNumberFormat="1" applyFont="1" applyBorder="1" applyAlignment="1">
      <alignment horizontal="center"/>
    </xf>
    <xf numFmtId="3" fontId="27" fillId="0" borderId="27" xfId="0" applyNumberFormat="1" applyFont="1" applyBorder="1" applyAlignment="1">
      <alignment horizontal="center"/>
    </xf>
    <xf numFmtId="0" fontId="27" fillId="0" borderId="0" xfId="0" applyFont="1" applyAlignment="1">
      <alignment horizontal="center"/>
    </xf>
    <xf numFmtId="3" fontId="49" fillId="0" borderId="2" xfId="0" applyNumberFormat="1" applyFont="1" applyBorder="1" applyAlignment="1">
      <alignment horizontal="center" vertical="center" wrapText="1"/>
    </xf>
    <xf numFmtId="3" fontId="27" fillId="0" borderId="0" xfId="0" applyNumberFormat="1" applyFont="1" applyAlignment="1">
      <alignment horizontal="center"/>
    </xf>
    <xf numFmtId="3" fontId="27" fillId="0" borderId="25" xfId="0" applyNumberFormat="1" applyFont="1" applyBorder="1" applyAlignment="1">
      <alignment horizontal="center"/>
    </xf>
    <xf numFmtId="3" fontId="49" fillId="0" borderId="7" xfId="0" applyNumberFormat="1" applyFont="1" applyBorder="1" applyAlignment="1">
      <alignment horizontal="center" vertical="center" wrapText="1"/>
    </xf>
    <xf numFmtId="0" fontId="27" fillId="0" borderId="11" xfId="0" applyFont="1" applyBorder="1"/>
    <xf numFmtId="0" fontId="27" fillId="0" borderId="11" xfId="0" applyFont="1" applyBorder="1" applyAlignment="1">
      <alignment horizontal="center"/>
    </xf>
    <xf numFmtId="3" fontId="49" fillId="0" borderId="6" xfId="0" applyNumberFormat="1" applyFont="1" applyBorder="1" applyAlignment="1">
      <alignment horizontal="center" vertical="center" wrapText="1"/>
    </xf>
    <xf numFmtId="3" fontId="27" fillId="0" borderId="11" xfId="0" applyNumberFormat="1" applyFont="1" applyBorder="1" applyAlignment="1">
      <alignment horizontal="center"/>
    </xf>
    <xf numFmtId="3" fontId="27" fillId="0" borderId="26" xfId="0" applyNumberFormat="1" applyFont="1" applyBorder="1" applyAlignment="1">
      <alignment horizontal="center"/>
    </xf>
    <xf numFmtId="3" fontId="30" fillId="0" borderId="0" xfId="0" applyNumberFormat="1" applyFont="1" applyAlignment="1">
      <alignment horizontal="center" vertical="center" wrapText="1"/>
    </xf>
    <xf numFmtId="0" fontId="61" fillId="6" borderId="9" xfId="0" applyFont="1" applyFill="1" applyBorder="1" applyAlignment="1">
      <alignment horizontal="center" vertical="center"/>
    </xf>
    <xf numFmtId="3" fontId="61" fillId="6" borderId="9" xfId="0" applyNumberFormat="1" applyFont="1" applyFill="1" applyBorder="1" applyAlignment="1">
      <alignment horizontal="center" vertical="center"/>
    </xf>
    <xf numFmtId="0" fontId="61" fillId="6" borderId="2" xfId="0" applyFont="1" applyFill="1" applyBorder="1" applyAlignment="1">
      <alignment horizontal="center" vertical="center"/>
    </xf>
    <xf numFmtId="3" fontId="61" fillId="6" borderId="2" xfId="0" applyNumberFormat="1" applyFont="1" applyFill="1" applyBorder="1" applyAlignment="1">
      <alignment horizontal="center" vertical="center"/>
    </xf>
    <xf numFmtId="0" fontId="61" fillId="6" borderId="6" xfId="0" applyFont="1" applyFill="1" applyBorder="1" applyAlignment="1">
      <alignment horizontal="center" vertical="center"/>
    </xf>
    <xf numFmtId="3" fontId="61" fillId="6" borderId="6" xfId="0" applyNumberFormat="1" applyFont="1" applyFill="1" applyBorder="1" applyAlignment="1">
      <alignment horizontal="center" vertical="center"/>
    </xf>
    <xf numFmtId="0" fontId="63" fillId="4" borderId="0" xfId="0" applyFont="1" applyFill="1" applyAlignment="1">
      <alignment horizontal="center" vertical="center"/>
    </xf>
    <xf numFmtId="0" fontId="61" fillId="4" borderId="7" xfId="0" applyFont="1" applyFill="1" applyBorder="1" applyAlignment="1">
      <alignment horizontal="center" vertical="center"/>
    </xf>
    <xf numFmtId="3" fontId="61" fillId="4" borderId="7" xfId="0" applyNumberFormat="1" applyFont="1" applyFill="1" applyBorder="1" applyAlignment="1">
      <alignment horizontal="center" vertical="center"/>
    </xf>
    <xf numFmtId="0" fontId="61" fillId="4" borderId="6" xfId="0" applyFont="1" applyFill="1" applyBorder="1" applyAlignment="1">
      <alignment horizontal="center" vertical="center"/>
    </xf>
    <xf numFmtId="3" fontId="61" fillId="4" borderId="6" xfId="0" applyNumberFormat="1" applyFont="1" applyFill="1" applyBorder="1" applyAlignment="1">
      <alignment horizontal="center" vertical="center"/>
    </xf>
    <xf numFmtId="0" fontId="61" fillId="0" borderId="7" xfId="0" applyFont="1" applyBorder="1" applyAlignment="1">
      <alignment horizontal="center" vertical="center"/>
    </xf>
    <xf numFmtId="0" fontId="61" fillId="0" borderId="7" xfId="0" applyFont="1" applyBorder="1" applyAlignment="1">
      <alignment horizontal="center"/>
    </xf>
    <xf numFmtId="3" fontId="61" fillId="0" borderId="7" xfId="0" applyNumberFormat="1" applyFont="1" applyBorder="1" applyAlignment="1">
      <alignment horizontal="center"/>
    </xf>
    <xf numFmtId="0" fontId="50" fillId="0" borderId="22" xfId="0" applyFont="1" applyBorder="1" applyAlignment="1">
      <alignment horizontal="center" vertical="center" wrapText="1"/>
    </xf>
    <xf numFmtId="0" fontId="61" fillId="0" borderId="2" xfId="0" applyFont="1" applyBorder="1" applyAlignment="1">
      <alignment horizontal="center" vertical="center"/>
    </xf>
    <xf numFmtId="0" fontId="61" fillId="0" borderId="2" xfId="0" applyFont="1" applyBorder="1" applyAlignment="1">
      <alignment horizontal="center"/>
    </xf>
    <xf numFmtId="3" fontId="61" fillId="0" borderId="2" xfId="0" applyNumberFormat="1" applyFont="1" applyBorder="1" applyAlignment="1">
      <alignment horizontal="center"/>
    </xf>
    <xf numFmtId="3" fontId="65" fillId="0" borderId="0" xfId="0" applyNumberFormat="1" applyFont="1" applyAlignment="1">
      <alignment horizontal="center"/>
    </xf>
    <xf numFmtId="0" fontId="61" fillId="0" borderId="8" xfId="0" applyFont="1" applyBorder="1" applyAlignment="1">
      <alignment horizontal="center" vertical="center"/>
    </xf>
    <xf numFmtId="0" fontId="61" fillId="0" borderId="8" xfId="0" applyFont="1" applyBorder="1" applyAlignment="1">
      <alignment horizontal="center"/>
    </xf>
    <xf numFmtId="3" fontId="61" fillId="0" borderId="8" xfId="0" applyNumberFormat="1" applyFont="1" applyBorder="1" applyAlignment="1">
      <alignment horizontal="center"/>
    </xf>
    <xf numFmtId="0" fontId="61" fillId="4" borderId="2" xfId="0" applyFont="1" applyFill="1" applyBorder="1" applyAlignment="1">
      <alignment horizontal="center" vertical="center"/>
    </xf>
    <xf numFmtId="3" fontId="61" fillId="4" borderId="2" xfId="0" applyNumberFormat="1" applyFont="1" applyFill="1" applyBorder="1" applyAlignment="1">
      <alignment horizontal="center" vertical="center"/>
    </xf>
    <xf numFmtId="3" fontId="65" fillId="4" borderId="0" xfId="0" applyNumberFormat="1" applyFont="1" applyFill="1" applyAlignment="1">
      <alignment horizontal="center" vertical="center"/>
    </xf>
    <xf numFmtId="3" fontId="65" fillId="4" borderId="11" xfId="0" applyNumberFormat="1" applyFont="1" applyFill="1" applyBorder="1" applyAlignment="1">
      <alignment horizontal="center" vertical="center"/>
    </xf>
    <xf numFmtId="0" fontId="61" fillId="0" borderId="3" xfId="0" applyFont="1" applyBorder="1" applyAlignment="1">
      <alignment horizontal="center" vertical="center"/>
    </xf>
    <xf numFmtId="0" fontId="61" fillId="0" borderId="3" xfId="0" applyFont="1" applyBorder="1" applyAlignment="1">
      <alignment horizontal="center"/>
    </xf>
    <xf numFmtId="3" fontId="61" fillId="0" borderId="3" xfId="0" applyNumberFormat="1" applyFont="1" applyBorder="1" applyAlignment="1">
      <alignment horizontal="center"/>
    </xf>
    <xf numFmtId="0" fontId="61" fillId="0" borderId="6" xfId="0" applyFont="1" applyBorder="1" applyAlignment="1">
      <alignment horizontal="center" vertical="center"/>
    </xf>
    <xf numFmtId="0" fontId="61" fillId="0" borderId="6" xfId="0" applyFont="1" applyBorder="1" applyAlignment="1">
      <alignment horizontal="center"/>
    </xf>
    <xf numFmtId="3" fontId="61" fillId="0" borderId="6" xfId="0" applyNumberFormat="1" applyFont="1" applyBorder="1" applyAlignment="1">
      <alignment horizontal="center"/>
    </xf>
    <xf numFmtId="3" fontId="61" fillId="6" borderId="7" xfId="0" applyNumberFormat="1" applyFont="1" applyFill="1" applyBorder="1" applyAlignment="1">
      <alignment horizontal="center" vertical="center"/>
    </xf>
    <xf numFmtId="0" fontId="61" fillId="6" borderId="3" xfId="0" applyFont="1" applyFill="1" applyBorder="1" applyAlignment="1">
      <alignment horizontal="center" vertical="center"/>
    </xf>
    <xf numFmtId="3" fontId="61" fillId="6" borderId="3" xfId="0" applyNumberFormat="1" applyFont="1" applyFill="1" applyBorder="1" applyAlignment="1">
      <alignment horizontal="center" vertical="center"/>
    </xf>
    <xf numFmtId="0" fontId="61" fillId="4" borderId="8" xfId="0" applyFont="1" applyFill="1" applyBorder="1" applyAlignment="1">
      <alignment horizontal="center" vertical="center"/>
    </xf>
    <xf numFmtId="0" fontId="61" fillId="4" borderId="3" xfId="0" applyFont="1" applyFill="1" applyBorder="1" applyAlignment="1">
      <alignment horizontal="center" vertical="center"/>
    </xf>
    <xf numFmtId="0" fontId="53" fillId="4" borderId="11" xfId="0" applyFont="1" applyFill="1" applyBorder="1" applyAlignment="1">
      <alignment horizontal="center" vertical="center" textRotation="90" wrapText="1"/>
    </xf>
    <xf numFmtId="3" fontId="61" fillId="0" borderId="7" xfId="0" applyNumberFormat="1" applyFont="1" applyBorder="1" applyAlignment="1">
      <alignment horizontal="center" vertical="center"/>
    </xf>
    <xf numFmtId="3" fontId="65" fillId="0" borderId="24" xfId="0" applyNumberFormat="1" applyFont="1" applyBorder="1" applyAlignment="1">
      <alignment horizontal="center" vertical="center"/>
    </xf>
    <xf numFmtId="3" fontId="65" fillId="0" borderId="0" xfId="0" applyNumberFormat="1" applyFont="1" applyAlignment="1">
      <alignment horizontal="center" vertical="center"/>
    </xf>
    <xf numFmtId="3" fontId="65" fillId="0" borderId="25" xfId="0" applyNumberFormat="1" applyFont="1" applyBorder="1" applyAlignment="1">
      <alignment horizontal="center" vertical="center"/>
    </xf>
    <xf numFmtId="0" fontId="66" fillId="6" borderId="2" xfId="0" applyFont="1" applyFill="1" applyBorder="1" applyAlignment="1">
      <alignment horizontal="center" vertical="center"/>
    </xf>
    <xf numFmtId="3" fontId="61" fillId="0" borderId="2" xfId="0" applyNumberFormat="1" applyFont="1" applyBorder="1" applyAlignment="1">
      <alignment horizontal="center" vertical="center"/>
    </xf>
    <xf numFmtId="0" fontId="66" fillId="4" borderId="6" xfId="0" applyFont="1" applyFill="1" applyBorder="1" applyAlignment="1">
      <alignment horizontal="center" vertical="center"/>
    </xf>
    <xf numFmtId="0" fontId="61" fillId="0" borderId="9" xfId="0" applyFont="1" applyBorder="1" applyAlignment="1">
      <alignment horizontal="center" vertical="center"/>
    </xf>
    <xf numFmtId="0" fontId="46" fillId="7" borderId="9" xfId="0" applyFont="1" applyFill="1" applyBorder="1" applyAlignment="1">
      <alignment horizontal="center" vertical="center"/>
    </xf>
    <xf numFmtId="0" fontId="61" fillId="7" borderId="9" xfId="0" applyFont="1" applyFill="1" applyBorder="1" applyAlignment="1">
      <alignment horizontal="center" vertical="center" wrapText="1"/>
    </xf>
    <xf numFmtId="0" fontId="61" fillId="7" borderId="9" xfId="0" applyFont="1" applyFill="1" applyBorder="1" applyAlignment="1">
      <alignment horizontal="center" vertical="center"/>
    </xf>
    <xf numFmtId="3" fontId="61" fillId="7" borderId="9" xfId="0" applyNumberFormat="1" applyFont="1" applyFill="1" applyBorder="1" applyAlignment="1">
      <alignment horizontal="center" vertical="center"/>
    </xf>
    <xf numFmtId="0" fontId="46" fillId="7" borderId="7" xfId="0" applyFont="1" applyFill="1" applyBorder="1" applyAlignment="1">
      <alignment horizontal="center" vertical="center"/>
    </xf>
    <xf numFmtId="0" fontId="61" fillId="7" borderId="7" xfId="0" applyFont="1" applyFill="1" applyBorder="1" applyAlignment="1">
      <alignment horizontal="center" vertical="center" wrapText="1"/>
    </xf>
    <xf numFmtId="0" fontId="61" fillId="7" borderId="7" xfId="0" applyFont="1" applyFill="1" applyBorder="1" applyAlignment="1">
      <alignment horizontal="center" vertical="center"/>
    </xf>
    <xf numFmtId="3" fontId="61" fillId="7" borderId="2" xfId="0" applyNumberFormat="1" applyFont="1" applyFill="1" applyBorder="1" applyAlignment="1">
      <alignment horizontal="center" vertical="center"/>
    </xf>
    <xf numFmtId="0" fontId="46" fillId="7" borderId="2" xfId="0" applyFont="1" applyFill="1" applyBorder="1" applyAlignment="1">
      <alignment horizontal="center" vertical="center"/>
    </xf>
    <xf numFmtId="0" fontId="61" fillId="7" borderId="2" xfId="0" applyFont="1" applyFill="1" applyBorder="1" applyAlignment="1">
      <alignment horizontal="center" vertical="center" wrapText="1"/>
    </xf>
    <xf numFmtId="0" fontId="61" fillId="7" borderId="2" xfId="0" applyFont="1" applyFill="1" applyBorder="1" applyAlignment="1">
      <alignment horizontal="center" vertical="center"/>
    </xf>
    <xf numFmtId="0" fontId="46" fillId="7" borderId="6" xfId="0" applyFont="1" applyFill="1" applyBorder="1" applyAlignment="1">
      <alignment horizontal="center" vertical="center"/>
    </xf>
    <xf numFmtId="0" fontId="61" fillId="7" borderId="6" xfId="0" applyFont="1" applyFill="1" applyBorder="1" applyAlignment="1">
      <alignment horizontal="center" vertical="center" wrapText="1"/>
    </xf>
    <xf numFmtId="0" fontId="61" fillId="7" borderId="6" xfId="0" applyFont="1" applyFill="1" applyBorder="1" applyAlignment="1">
      <alignment horizontal="center" vertical="center"/>
    </xf>
    <xf numFmtId="3" fontId="61" fillId="7" borderId="6" xfId="0" applyNumberFormat="1" applyFont="1" applyFill="1" applyBorder="1" applyAlignment="1">
      <alignment horizontal="center" vertical="center"/>
    </xf>
    <xf numFmtId="0" fontId="61" fillId="0" borderId="2" xfId="0" applyFont="1" applyBorder="1" applyAlignment="1">
      <alignment horizontal="center" vertical="center" wrapText="1"/>
    </xf>
    <xf numFmtId="0" fontId="61" fillId="0" borderId="6" xfId="0" applyFont="1" applyBorder="1" applyAlignment="1">
      <alignment horizontal="center" vertical="center" wrapText="1"/>
    </xf>
    <xf numFmtId="3" fontId="61" fillId="0" borderId="6" xfId="0" applyNumberFormat="1" applyFont="1" applyBorder="1" applyAlignment="1">
      <alignment horizontal="center" vertical="center"/>
    </xf>
    <xf numFmtId="3" fontId="27" fillId="7" borderId="9" xfId="0" applyNumberFormat="1" applyFont="1" applyFill="1" applyBorder="1" applyAlignment="1">
      <alignment horizontal="center"/>
    </xf>
    <xf numFmtId="3" fontId="46" fillId="7" borderId="6" xfId="0" applyNumberFormat="1" applyFont="1" applyFill="1" applyBorder="1" applyAlignment="1">
      <alignment horizontal="center" vertical="center"/>
    </xf>
    <xf numFmtId="3" fontId="46" fillId="7" borderId="9" xfId="0" applyNumberFormat="1" applyFont="1" applyFill="1" applyBorder="1" applyAlignment="1">
      <alignment vertical="center"/>
    </xf>
    <xf numFmtId="3" fontId="46" fillId="7" borderId="2" xfId="0" applyNumberFormat="1" applyFont="1" applyFill="1" applyBorder="1" applyAlignment="1">
      <alignment horizontal="center" vertical="center"/>
    </xf>
    <xf numFmtId="0" fontId="61" fillId="0" borderId="8" xfId="0" applyFont="1" applyBorder="1" applyAlignment="1">
      <alignment horizontal="center" vertical="center" wrapText="1"/>
    </xf>
    <xf numFmtId="3" fontId="61" fillId="0" borderId="8" xfId="0" applyNumberFormat="1" applyFont="1" applyBorder="1" applyAlignment="1">
      <alignment horizontal="center" vertical="center"/>
    </xf>
    <xf numFmtId="0" fontId="61" fillId="0" borderId="3" xfId="0" applyFont="1" applyBorder="1" applyAlignment="1">
      <alignment horizontal="center" vertical="center" wrapText="1"/>
    </xf>
    <xf numFmtId="3" fontId="61" fillId="0" borderId="3" xfId="0" applyNumberFormat="1" applyFont="1" applyBorder="1" applyAlignment="1">
      <alignment horizontal="center" vertical="center"/>
    </xf>
    <xf numFmtId="0" fontId="52" fillId="11" borderId="21" xfId="0" applyFont="1" applyFill="1" applyBorder="1" applyAlignment="1">
      <alignment horizontal="center" vertical="center" textRotation="90"/>
    </xf>
    <xf numFmtId="0" fontId="50" fillId="11" borderId="20" xfId="0" applyFont="1" applyFill="1" applyBorder="1" applyAlignment="1">
      <alignment horizontal="center" vertical="center" wrapText="1"/>
    </xf>
    <xf numFmtId="0" fontId="50" fillId="11" borderId="0" xfId="0" applyFont="1" applyFill="1" applyAlignment="1">
      <alignment horizontal="center" vertical="center" wrapText="1"/>
    </xf>
    <xf numFmtId="0" fontId="50" fillId="11" borderId="22" xfId="0" applyFont="1" applyFill="1" applyBorder="1" applyAlignment="1">
      <alignment horizontal="center" vertical="center" wrapText="1"/>
    </xf>
    <xf numFmtId="0" fontId="61" fillId="11" borderId="8" xfId="0" applyFont="1" applyFill="1" applyBorder="1" applyAlignment="1">
      <alignment horizontal="center" vertical="center"/>
    </xf>
    <xf numFmtId="0" fontId="61" fillId="11" borderId="8" xfId="0" applyFont="1" applyFill="1" applyBorder="1" applyAlignment="1">
      <alignment horizontal="center" vertical="center" wrapText="1"/>
    </xf>
    <xf numFmtId="3" fontId="61" fillId="11" borderId="8" xfId="0" applyNumberFormat="1" applyFont="1" applyFill="1" applyBorder="1" applyAlignment="1">
      <alignment horizontal="center" vertical="center"/>
    </xf>
    <xf numFmtId="3" fontId="65" fillId="11" borderId="24" xfId="0" applyNumberFormat="1" applyFont="1" applyFill="1" applyBorder="1" applyAlignment="1">
      <alignment horizontal="center" vertical="center"/>
    </xf>
    <xf numFmtId="3" fontId="65" fillId="11" borderId="0" xfId="0" applyNumberFormat="1" applyFont="1" applyFill="1" applyAlignment="1">
      <alignment horizontal="center" vertical="center"/>
    </xf>
    <xf numFmtId="3" fontId="65" fillId="11" borderId="25" xfId="0" applyNumberFormat="1" applyFont="1" applyFill="1" applyBorder="1" applyAlignment="1">
      <alignment horizontal="center" vertical="center"/>
    </xf>
    <xf numFmtId="0" fontId="46" fillId="4" borderId="2" xfId="0" applyFont="1" applyFill="1" applyBorder="1" applyAlignment="1">
      <alignment horizontal="center" vertical="center"/>
    </xf>
    <xf numFmtId="0" fontId="61" fillId="4" borderId="2" xfId="0" applyFont="1" applyFill="1" applyBorder="1" applyAlignment="1">
      <alignment horizontal="center" vertical="center" wrapText="1"/>
    </xf>
    <xf numFmtId="3" fontId="46" fillId="4" borderId="2" xfId="0" applyNumberFormat="1" applyFont="1" applyFill="1" applyBorder="1" applyAlignment="1">
      <alignment horizontal="center" vertical="center"/>
    </xf>
    <xf numFmtId="0" fontId="46" fillId="4" borderId="6" xfId="0" applyFont="1" applyFill="1" applyBorder="1" applyAlignment="1">
      <alignment horizontal="center" vertical="center"/>
    </xf>
    <xf numFmtId="0" fontId="61" fillId="4" borderId="6" xfId="0" applyFont="1" applyFill="1" applyBorder="1" applyAlignment="1">
      <alignment horizontal="center" vertical="center" wrapText="1"/>
    </xf>
    <xf numFmtId="3" fontId="46" fillId="4" borderId="6" xfId="0" applyNumberFormat="1" applyFont="1" applyFill="1" applyBorder="1" applyAlignment="1">
      <alignment horizontal="center" vertical="center"/>
    </xf>
    <xf numFmtId="0" fontId="46" fillId="4" borderId="7" xfId="0" applyFont="1" applyFill="1" applyBorder="1" applyAlignment="1">
      <alignment horizontal="center" vertical="center"/>
    </xf>
    <xf numFmtId="0" fontId="46" fillId="4" borderId="9" xfId="0" applyFont="1" applyFill="1" applyBorder="1" applyAlignment="1">
      <alignment horizontal="center" vertical="center"/>
    </xf>
    <xf numFmtId="0" fontId="61" fillId="4" borderId="9" xfId="0" applyFont="1" applyFill="1" applyBorder="1" applyAlignment="1">
      <alignment horizontal="center" vertical="center" wrapText="1"/>
    </xf>
    <xf numFmtId="0" fontId="61" fillId="4" borderId="9" xfId="0" applyFont="1" applyFill="1" applyBorder="1" applyAlignment="1">
      <alignment horizontal="center" vertical="center"/>
    </xf>
    <xf numFmtId="3" fontId="61" fillId="4" borderId="9" xfId="0" applyNumberFormat="1" applyFont="1" applyFill="1" applyBorder="1" applyAlignment="1">
      <alignment horizontal="center" vertical="center"/>
    </xf>
    <xf numFmtId="0" fontId="46" fillId="7" borderId="13" xfId="0" applyFont="1" applyFill="1" applyBorder="1" applyAlignment="1">
      <alignment horizontal="center" vertical="center"/>
    </xf>
    <xf numFmtId="0" fontId="61" fillId="7" borderId="13" xfId="0" applyFont="1" applyFill="1" applyBorder="1" applyAlignment="1">
      <alignment horizontal="center" vertical="center" wrapText="1"/>
    </xf>
    <xf numFmtId="0" fontId="61" fillId="7" borderId="13" xfId="0" applyFont="1" applyFill="1" applyBorder="1" applyAlignment="1">
      <alignment horizontal="center" vertical="center"/>
    </xf>
    <xf numFmtId="3" fontId="61" fillId="7" borderId="13" xfId="0" applyNumberFormat="1" applyFont="1" applyFill="1" applyBorder="1" applyAlignment="1">
      <alignment horizontal="center" vertical="center"/>
    </xf>
    <xf numFmtId="0" fontId="61" fillId="0" borderId="7" xfId="0" applyFont="1" applyBorder="1" applyAlignment="1">
      <alignment horizontal="center" vertical="center" wrapText="1"/>
    </xf>
    <xf numFmtId="0" fontId="74" fillId="23" borderId="41" xfId="0" applyFont="1" applyFill="1" applyBorder="1" applyAlignment="1">
      <alignment vertical="center"/>
    </xf>
    <xf numFmtId="0" fontId="74" fillId="23" borderId="10" xfId="0" applyFont="1" applyFill="1" applyBorder="1" applyAlignment="1">
      <alignment vertical="center"/>
    </xf>
    <xf numFmtId="0" fontId="46" fillId="25" borderId="9" xfId="0" applyFont="1" applyFill="1" applyBorder="1" applyAlignment="1">
      <alignment horizontal="center" vertical="center"/>
    </xf>
    <xf numFmtId="0" fontId="61" fillId="25" borderId="9" xfId="0" applyFont="1" applyFill="1" applyBorder="1" applyAlignment="1">
      <alignment horizontal="center" vertical="center" wrapText="1"/>
    </xf>
    <xf numFmtId="0" fontId="61" fillId="25" borderId="9" xfId="0" applyFont="1" applyFill="1" applyBorder="1" applyAlignment="1">
      <alignment horizontal="center" vertical="center"/>
    </xf>
    <xf numFmtId="3" fontId="61" fillId="25" borderId="9" xfId="0" applyNumberFormat="1" applyFont="1" applyFill="1" applyBorder="1" applyAlignment="1">
      <alignment horizontal="center" vertical="center"/>
    </xf>
    <xf numFmtId="0" fontId="74" fillId="23" borderId="20" xfId="0" applyFont="1" applyFill="1" applyBorder="1" applyAlignment="1">
      <alignment vertical="center"/>
    </xf>
    <xf numFmtId="0" fontId="74" fillId="23" borderId="0" xfId="0" applyFont="1" applyFill="1" applyAlignment="1">
      <alignment vertical="center"/>
    </xf>
    <xf numFmtId="0" fontId="46" fillId="25" borderId="6" xfId="0" applyFont="1" applyFill="1" applyBorder="1" applyAlignment="1">
      <alignment horizontal="center" vertical="center"/>
    </xf>
    <xf numFmtId="0" fontId="61" fillId="25" borderId="6" xfId="0" applyFont="1" applyFill="1" applyBorder="1" applyAlignment="1">
      <alignment horizontal="center" vertical="center" wrapText="1"/>
    </xf>
    <xf numFmtId="0" fontId="61" fillId="25" borderId="6" xfId="0" applyFont="1" applyFill="1" applyBorder="1" applyAlignment="1">
      <alignment horizontal="center" vertical="center"/>
    </xf>
    <xf numFmtId="3" fontId="61" fillId="25" borderId="6" xfId="0" applyNumberFormat="1" applyFont="1" applyFill="1" applyBorder="1" applyAlignment="1">
      <alignment horizontal="center" vertical="center"/>
    </xf>
    <xf numFmtId="0" fontId="74" fillId="23" borderId="22" xfId="0" applyFont="1" applyFill="1" applyBorder="1" applyAlignment="1">
      <alignment vertical="center"/>
    </xf>
    <xf numFmtId="0" fontId="46" fillId="23" borderId="7" xfId="0" applyFont="1" applyFill="1" applyBorder="1" applyAlignment="1">
      <alignment horizontal="center" vertical="center"/>
    </xf>
    <xf numFmtId="0" fontId="61" fillId="23" borderId="7" xfId="0" applyFont="1" applyFill="1" applyBorder="1" applyAlignment="1">
      <alignment horizontal="center" vertical="center" wrapText="1"/>
    </xf>
    <xf numFmtId="0" fontId="61" fillId="23" borderId="7" xfId="0" applyFont="1" applyFill="1" applyBorder="1" applyAlignment="1">
      <alignment horizontal="center" vertical="center"/>
    </xf>
    <xf numFmtId="3" fontId="61" fillId="23" borderId="7" xfId="0" applyNumberFormat="1" applyFont="1" applyFill="1" applyBorder="1" applyAlignment="1">
      <alignment horizontal="center" vertical="center"/>
    </xf>
    <xf numFmtId="0" fontId="46" fillId="23" borderId="2" xfId="0" applyFont="1" applyFill="1" applyBorder="1" applyAlignment="1">
      <alignment horizontal="center" vertical="center"/>
    </xf>
    <xf numFmtId="0" fontId="61" fillId="23" borderId="2" xfId="0" applyFont="1" applyFill="1" applyBorder="1" applyAlignment="1">
      <alignment horizontal="center" vertical="center" wrapText="1"/>
    </xf>
    <xf numFmtId="0" fontId="61" fillId="23" borderId="2" xfId="0" applyFont="1" applyFill="1" applyBorder="1" applyAlignment="1">
      <alignment horizontal="center" vertical="center"/>
    </xf>
    <xf numFmtId="3" fontId="61" fillId="23" borderId="2" xfId="0" applyNumberFormat="1" applyFont="1" applyFill="1" applyBorder="1" applyAlignment="1">
      <alignment horizontal="center" vertical="center"/>
    </xf>
    <xf numFmtId="0" fontId="74" fillId="23" borderId="40" xfId="0" applyFont="1" applyFill="1" applyBorder="1" applyAlignment="1">
      <alignment vertical="center"/>
    </xf>
    <xf numFmtId="0" fontId="74" fillId="23" borderId="11" xfId="0" applyFont="1" applyFill="1" applyBorder="1" applyAlignment="1">
      <alignment vertical="center"/>
    </xf>
    <xf numFmtId="0" fontId="74" fillId="23" borderId="14" xfId="0" applyFont="1" applyFill="1" applyBorder="1" applyAlignment="1">
      <alignment vertical="center"/>
    </xf>
    <xf numFmtId="0" fontId="46" fillId="23" borderId="6" xfId="0" applyFont="1" applyFill="1" applyBorder="1" applyAlignment="1">
      <alignment horizontal="center" vertical="center"/>
    </xf>
    <xf numFmtId="0" fontId="61" fillId="23" borderId="6" xfId="0" applyFont="1" applyFill="1" applyBorder="1" applyAlignment="1">
      <alignment horizontal="center" vertical="center" wrapText="1"/>
    </xf>
    <xf numFmtId="0" fontId="61" fillId="23" borderId="6" xfId="0" applyFont="1" applyFill="1" applyBorder="1" applyAlignment="1">
      <alignment horizontal="center" vertical="center"/>
    </xf>
    <xf numFmtId="3" fontId="61" fillId="23" borderId="6" xfId="0" applyNumberFormat="1" applyFont="1" applyFill="1" applyBorder="1" applyAlignment="1">
      <alignment horizontal="center" vertical="center"/>
    </xf>
    <xf numFmtId="0" fontId="61" fillId="0" borderId="9" xfId="0" applyFont="1" applyBorder="1" applyAlignment="1">
      <alignment horizontal="center" vertical="center" wrapText="1"/>
    </xf>
    <xf numFmtId="3" fontId="61" fillId="0" borderId="9" xfId="0" applyNumberFormat="1" applyFont="1" applyBorder="1" applyAlignment="1">
      <alignment horizontal="center" vertical="center"/>
    </xf>
    <xf numFmtId="0" fontId="61" fillId="25" borderId="5" xfId="0" applyFont="1" applyFill="1" applyBorder="1" applyAlignment="1">
      <alignment horizontal="center" vertical="center"/>
    </xf>
    <xf numFmtId="3" fontId="61" fillId="25" borderId="5" xfId="0" applyNumberFormat="1" applyFont="1" applyFill="1" applyBorder="1" applyAlignment="1">
      <alignment horizontal="center" vertical="center"/>
    </xf>
    <xf numFmtId="0" fontId="61" fillId="25" borderId="13" xfId="0" applyFont="1" applyFill="1" applyBorder="1" applyAlignment="1">
      <alignment horizontal="center" vertical="center"/>
    </xf>
    <xf numFmtId="3" fontId="61" fillId="25" borderId="13" xfId="0" applyNumberFormat="1" applyFont="1" applyFill="1" applyBorder="1" applyAlignment="1">
      <alignment horizontal="center" vertical="center"/>
    </xf>
    <xf numFmtId="0" fontId="80" fillId="30" borderId="0" xfId="0" applyFont="1" applyFill="1" applyAlignment="1">
      <alignment vertical="center"/>
    </xf>
    <xf numFmtId="0" fontId="80" fillId="30" borderId="22" xfId="0" applyFont="1" applyFill="1" applyBorder="1" applyAlignment="1">
      <alignment vertical="center"/>
    </xf>
    <xf numFmtId="0" fontId="46" fillId="30" borderId="7" xfId="0" applyFont="1" applyFill="1" applyBorder="1" applyAlignment="1">
      <alignment horizontal="center" vertical="center"/>
    </xf>
    <xf numFmtId="0" fontId="61" fillId="30" borderId="7" xfId="0" applyFont="1" applyFill="1" applyBorder="1" applyAlignment="1">
      <alignment horizontal="center" vertical="center" wrapText="1"/>
    </xf>
    <xf numFmtId="0" fontId="61" fillId="30" borderId="7" xfId="0" applyFont="1" applyFill="1" applyBorder="1" applyAlignment="1">
      <alignment horizontal="center" vertical="center"/>
    </xf>
    <xf numFmtId="3" fontId="61" fillId="30" borderId="7" xfId="0" applyNumberFormat="1" applyFont="1" applyFill="1" applyBorder="1" applyAlignment="1">
      <alignment horizontal="center" vertical="center"/>
    </xf>
    <xf numFmtId="0" fontId="46" fillId="30" borderId="2" xfId="0" applyFont="1" applyFill="1" applyBorder="1" applyAlignment="1">
      <alignment horizontal="center" vertical="center"/>
    </xf>
    <xf numFmtId="0" fontId="61" fillId="30" borderId="2" xfId="0" applyFont="1" applyFill="1" applyBorder="1" applyAlignment="1">
      <alignment horizontal="center" vertical="center" wrapText="1"/>
    </xf>
    <xf numFmtId="0" fontId="61" fillId="30" borderId="2" xfId="0" applyFont="1" applyFill="1" applyBorder="1" applyAlignment="1">
      <alignment horizontal="center" vertical="center"/>
    </xf>
    <xf numFmtId="3" fontId="61" fillId="30" borderId="2" xfId="0" applyNumberFormat="1" applyFont="1" applyFill="1" applyBorder="1" applyAlignment="1">
      <alignment horizontal="center" vertical="center"/>
    </xf>
    <xf numFmtId="0" fontId="80" fillId="30" borderId="11" xfId="0" applyFont="1" applyFill="1" applyBorder="1" applyAlignment="1">
      <alignment vertical="center"/>
    </xf>
    <xf numFmtId="0" fontId="80" fillId="30" borderId="14" xfId="0" applyFont="1" applyFill="1" applyBorder="1" applyAlignment="1">
      <alignment vertical="center"/>
    </xf>
    <xf numFmtId="0" fontId="46" fillId="30" borderId="6" xfId="0" applyFont="1" applyFill="1" applyBorder="1" applyAlignment="1">
      <alignment horizontal="center" vertical="center"/>
    </xf>
    <xf numFmtId="0" fontId="61" fillId="30" borderId="6" xfId="0" applyFont="1" applyFill="1" applyBorder="1" applyAlignment="1">
      <alignment horizontal="center" vertical="center" wrapText="1"/>
    </xf>
    <xf numFmtId="0" fontId="61" fillId="30" borderId="6" xfId="0" applyFont="1" applyFill="1" applyBorder="1" applyAlignment="1">
      <alignment horizontal="center" vertical="center"/>
    </xf>
    <xf numFmtId="3" fontId="61" fillId="30" borderId="6" xfId="0" applyNumberFormat="1" applyFont="1" applyFill="1" applyBorder="1" applyAlignment="1">
      <alignment horizontal="center" vertical="center"/>
    </xf>
    <xf numFmtId="0" fontId="61" fillId="0" borderId="13" xfId="0" applyFont="1" applyBorder="1" applyAlignment="1">
      <alignment horizontal="center" vertical="center"/>
    </xf>
    <xf numFmtId="3" fontId="61" fillId="0" borderId="13" xfId="0" applyNumberFormat="1" applyFont="1" applyBorder="1" applyAlignment="1">
      <alignment horizontal="center" vertical="center"/>
    </xf>
    <xf numFmtId="0" fontId="77" fillId="0" borderId="21" xfId="0" applyFont="1" applyBorder="1" applyAlignment="1">
      <alignment horizontal="center" vertical="center" textRotation="90"/>
    </xf>
    <xf numFmtId="0" fontId="80" fillId="30" borderId="43" xfId="0" applyFont="1" applyFill="1" applyBorder="1" applyAlignment="1">
      <alignment vertical="center"/>
    </xf>
    <xf numFmtId="0" fontId="80" fillId="30" borderId="24" xfId="0" applyFont="1" applyFill="1" applyBorder="1" applyAlignment="1">
      <alignment vertical="center"/>
    </xf>
    <xf numFmtId="0" fontId="46" fillId="25" borderId="6" xfId="0" applyFont="1" applyFill="1" applyBorder="1" applyAlignment="1">
      <alignment horizontal="center" vertical="center" wrapText="1"/>
    </xf>
    <xf numFmtId="0" fontId="80" fillId="30" borderId="10" xfId="0" applyFont="1" applyFill="1" applyBorder="1" applyAlignment="1">
      <alignment vertical="center"/>
    </xf>
    <xf numFmtId="0" fontId="80" fillId="30" borderId="42" xfId="0" applyFont="1" applyFill="1" applyBorder="1" applyAlignment="1">
      <alignment vertical="center"/>
    </xf>
    <xf numFmtId="0" fontId="83" fillId="30" borderId="24" xfId="0" applyFont="1" applyFill="1" applyBorder="1" applyAlignment="1">
      <alignment vertical="center"/>
    </xf>
    <xf numFmtId="0" fontId="80" fillId="30" borderId="23" xfId="0" applyFont="1" applyFill="1" applyBorder="1" applyAlignment="1">
      <alignment vertical="center"/>
    </xf>
    <xf numFmtId="3" fontId="65" fillId="2" borderId="0" xfId="0" applyNumberFormat="1" applyFont="1" applyFill="1" applyAlignment="1">
      <alignment horizontal="center" vertical="center"/>
    </xf>
    <xf numFmtId="3" fontId="65" fillId="2" borderId="25" xfId="0" applyNumberFormat="1" applyFont="1" applyFill="1" applyBorder="1" applyAlignment="1">
      <alignment horizontal="center" vertical="center"/>
    </xf>
    <xf numFmtId="3" fontId="65" fillId="2" borderId="11" xfId="0" applyNumberFormat="1" applyFont="1" applyFill="1" applyBorder="1" applyAlignment="1">
      <alignment horizontal="center" vertical="center"/>
    </xf>
    <xf numFmtId="3" fontId="65" fillId="2" borderId="26" xfId="0" applyNumberFormat="1" applyFont="1" applyFill="1" applyBorder="1" applyAlignment="1">
      <alignment horizontal="center" vertical="center"/>
    </xf>
    <xf numFmtId="0" fontId="46" fillId="11" borderId="46" xfId="0" applyFont="1" applyFill="1" applyBorder="1" applyAlignment="1">
      <alignment horizontal="left" wrapText="1"/>
    </xf>
    <xf numFmtId="0" fontId="37" fillId="11" borderId="21" xfId="0" applyFont="1" applyFill="1" applyBorder="1" applyAlignment="1">
      <alignment horizontal="center" vertical="center" textRotation="90" wrapText="1"/>
    </xf>
    <xf numFmtId="0" fontId="46" fillId="11" borderId="7" xfId="0" applyFont="1" applyFill="1" applyBorder="1" applyAlignment="1">
      <alignment horizontal="center" vertical="center"/>
    </xf>
    <xf numFmtId="0" fontId="61" fillId="11" borderId="7" xfId="0" applyFont="1" applyFill="1" applyBorder="1" applyAlignment="1">
      <alignment horizontal="center" vertical="center" wrapText="1"/>
    </xf>
    <xf numFmtId="0" fontId="61" fillId="11" borderId="7" xfId="0" applyFont="1" applyFill="1" applyBorder="1" applyAlignment="1">
      <alignment horizontal="center" vertical="center"/>
    </xf>
    <xf numFmtId="3" fontId="61" fillId="11" borderId="7" xfId="0" applyNumberFormat="1" applyFont="1" applyFill="1" applyBorder="1" applyAlignment="1">
      <alignment horizontal="center" vertical="center"/>
    </xf>
    <xf numFmtId="3" fontId="60" fillId="11" borderId="24" xfId="0" applyNumberFormat="1" applyFont="1" applyFill="1" applyBorder="1" applyAlignment="1">
      <alignment horizontal="center" vertical="center"/>
    </xf>
    <xf numFmtId="3" fontId="60" fillId="11" borderId="0" xfId="0" applyNumberFormat="1" applyFont="1" applyFill="1" applyAlignment="1">
      <alignment horizontal="center" vertical="center"/>
    </xf>
    <xf numFmtId="3" fontId="60" fillId="11" borderId="25" xfId="0" applyNumberFormat="1" applyFont="1" applyFill="1" applyBorder="1" applyAlignment="1">
      <alignment horizontal="center" vertical="center"/>
    </xf>
    <xf numFmtId="0" fontId="46" fillId="5" borderId="9" xfId="0" applyFont="1" applyFill="1" applyBorder="1" applyAlignment="1">
      <alignment horizontal="center" vertical="center"/>
    </xf>
    <xf numFmtId="0" fontId="61" fillId="5" borderId="9" xfId="0" applyFont="1" applyFill="1" applyBorder="1" applyAlignment="1">
      <alignment horizontal="center" vertical="center" wrapText="1"/>
    </xf>
    <xf numFmtId="0" fontId="61" fillId="5" borderId="9" xfId="0" applyFont="1" applyFill="1" applyBorder="1" applyAlignment="1">
      <alignment horizontal="center" vertical="center"/>
    </xf>
    <xf numFmtId="3" fontId="61" fillId="5" borderId="9" xfId="0" applyNumberFormat="1" applyFont="1" applyFill="1" applyBorder="1" applyAlignment="1">
      <alignment horizontal="center" vertical="center"/>
    </xf>
    <xf numFmtId="0" fontId="46" fillId="5" borderId="2" xfId="0" applyFont="1" applyFill="1" applyBorder="1" applyAlignment="1">
      <alignment horizontal="center" vertical="center"/>
    </xf>
    <xf numFmtId="0" fontId="61" fillId="5" borderId="2" xfId="0" applyFont="1" applyFill="1" applyBorder="1" applyAlignment="1">
      <alignment horizontal="center" vertical="center" wrapText="1"/>
    </xf>
    <xf numFmtId="0" fontId="61" fillId="5" borderId="2" xfId="0" applyFont="1" applyFill="1" applyBorder="1" applyAlignment="1">
      <alignment horizontal="center" vertical="center"/>
    </xf>
    <xf numFmtId="3" fontId="61" fillId="5" borderId="2" xfId="0" applyNumberFormat="1" applyFont="1" applyFill="1" applyBorder="1" applyAlignment="1">
      <alignment horizontal="center" vertical="center"/>
    </xf>
    <xf numFmtId="0" fontId="46" fillId="5" borderId="6" xfId="0" applyFont="1" applyFill="1" applyBorder="1" applyAlignment="1">
      <alignment horizontal="center" vertical="center"/>
    </xf>
    <xf numFmtId="0" fontId="61" fillId="5" borderId="6" xfId="0" applyFont="1" applyFill="1" applyBorder="1" applyAlignment="1">
      <alignment horizontal="center" vertical="center" wrapText="1"/>
    </xf>
    <xf numFmtId="0" fontId="61" fillId="5" borderId="6" xfId="0" applyFont="1" applyFill="1" applyBorder="1" applyAlignment="1">
      <alignment horizontal="center" vertical="center"/>
    </xf>
    <xf numFmtId="3" fontId="61" fillId="5" borderId="6" xfId="0" applyNumberFormat="1" applyFont="1" applyFill="1" applyBorder="1" applyAlignment="1">
      <alignment horizontal="center" vertical="center"/>
    </xf>
    <xf numFmtId="0" fontId="46" fillId="5" borderId="3" xfId="0" applyFont="1" applyFill="1" applyBorder="1" applyAlignment="1">
      <alignment horizontal="center" vertical="center"/>
    </xf>
    <xf numFmtId="0" fontId="61" fillId="5" borderId="3" xfId="0" applyFont="1" applyFill="1" applyBorder="1" applyAlignment="1">
      <alignment horizontal="center" vertical="center" wrapText="1"/>
    </xf>
    <xf numFmtId="0" fontId="61" fillId="5" borderId="3" xfId="0" applyFont="1" applyFill="1" applyBorder="1" applyAlignment="1">
      <alignment horizontal="center" vertical="center"/>
    </xf>
    <xf numFmtId="3" fontId="61" fillId="5" borderId="3" xfId="0" applyNumberFormat="1" applyFont="1" applyFill="1" applyBorder="1" applyAlignment="1">
      <alignment horizontal="center" vertical="center"/>
    </xf>
    <xf numFmtId="3" fontId="65" fillId="2" borderId="10" xfId="0" applyNumberFormat="1" applyFont="1" applyFill="1" applyBorder="1" applyAlignment="1">
      <alignment horizontal="center" vertical="center"/>
    </xf>
    <xf numFmtId="3" fontId="65" fillId="2" borderId="27" xfId="0" applyNumberFormat="1" applyFont="1" applyFill="1" applyBorder="1" applyAlignment="1">
      <alignment horizontal="center" vertical="center"/>
    </xf>
    <xf numFmtId="0" fontId="27" fillId="0" borderId="0" xfId="0" applyFont="1" applyAlignment="1">
      <alignment horizontal="center" vertical="center"/>
    </xf>
    <xf numFmtId="3" fontId="61" fillId="0" borderId="2" xfId="0" applyNumberFormat="1" applyFont="1" applyBorder="1" applyAlignment="1">
      <alignment horizontal="center" vertical="center" wrapText="1"/>
    </xf>
    <xf numFmtId="3" fontId="61" fillId="0" borderId="6" xfId="0" applyNumberFormat="1" applyFont="1" applyBorder="1" applyAlignment="1">
      <alignment horizontal="center" vertical="center" wrapText="1"/>
    </xf>
    <xf numFmtId="0" fontId="89" fillId="0" borderId="21" xfId="0" applyFont="1" applyBorder="1" applyAlignment="1">
      <alignment horizontal="center" vertical="center" textRotation="90"/>
    </xf>
    <xf numFmtId="0" fontId="61" fillId="0" borderId="22" xfId="0" applyFont="1" applyBorder="1" applyAlignment="1">
      <alignment horizontal="center" vertical="center"/>
    </xf>
    <xf numFmtId="3" fontId="49" fillId="0" borderId="24" xfId="0" applyNumberFormat="1" applyFont="1" applyBorder="1" applyAlignment="1">
      <alignment horizontal="center" vertical="center"/>
    </xf>
    <xf numFmtId="3" fontId="49" fillId="0" borderId="25" xfId="0" applyNumberFormat="1" applyFont="1" applyBorder="1" applyAlignment="1">
      <alignment horizontal="center" vertical="center"/>
    </xf>
    <xf numFmtId="0" fontId="46" fillId="7" borderId="9" xfId="0" applyFont="1" applyFill="1" applyBorder="1" applyAlignment="1">
      <alignment horizontal="center" vertical="center" wrapText="1"/>
    </xf>
    <xf numFmtId="3" fontId="46" fillId="7" borderId="9" xfId="0" applyNumberFormat="1" applyFont="1" applyFill="1" applyBorder="1" applyAlignment="1">
      <alignment horizontal="center" vertical="center" wrapText="1"/>
    </xf>
    <xf numFmtId="0" fontId="46" fillId="7" borderId="2" xfId="0" applyFont="1" applyFill="1" applyBorder="1" applyAlignment="1">
      <alignment horizontal="center" vertical="center" wrapText="1"/>
    </xf>
    <xf numFmtId="3" fontId="46" fillId="7" borderId="2" xfId="0" applyNumberFormat="1" applyFont="1" applyFill="1" applyBorder="1" applyAlignment="1">
      <alignment horizontal="center" vertical="center" wrapText="1"/>
    </xf>
    <xf numFmtId="0" fontId="46" fillId="7" borderId="8" xfId="0" applyFont="1" applyFill="1" applyBorder="1" applyAlignment="1">
      <alignment horizontal="center" vertical="center" wrapText="1"/>
    </xf>
    <xf numFmtId="0" fontId="61" fillId="7" borderId="8" xfId="0" applyFont="1" applyFill="1" applyBorder="1" applyAlignment="1">
      <alignment horizontal="center" vertical="center" wrapText="1"/>
    </xf>
    <xf numFmtId="3" fontId="46" fillId="7" borderId="8" xfId="0" applyNumberFormat="1" applyFont="1" applyFill="1" applyBorder="1" applyAlignment="1">
      <alignment horizontal="center" vertical="center" wrapText="1"/>
    </xf>
    <xf numFmtId="0" fontId="46" fillId="4" borderId="9" xfId="0" applyFont="1" applyFill="1" applyBorder="1" applyAlignment="1">
      <alignment horizontal="center" vertical="center" wrapText="1"/>
    </xf>
    <xf numFmtId="3" fontId="46" fillId="4" borderId="9" xfId="0" applyNumberFormat="1" applyFont="1" applyFill="1" applyBorder="1" applyAlignment="1">
      <alignment horizontal="center" vertical="center" wrapText="1"/>
    </xf>
    <xf numFmtId="0" fontId="46" fillId="4" borderId="7" xfId="0" applyFont="1" applyFill="1" applyBorder="1" applyAlignment="1">
      <alignment horizontal="center" vertical="center" wrapText="1"/>
    </xf>
    <xf numFmtId="0" fontId="61" fillId="4" borderId="7" xfId="0" applyFont="1" applyFill="1" applyBorder="1" applyAlignment="1">
      <alignment horizontal="center" vertical="center" wrapText="1"/>
    </xf>
    <xf numFmtId="3" fontId="46" fillId="4" borderId="2" xfId="0" applyNumberFormat="1" applyFont="1" applyFill="1" applyBorder="1" applyAlignment="1">
      <alignment horizontal="center" vertical="center" wrapText="1"/>
    </xf>
    <xf numFmtId="0" fontId="46" fillId="4" borderId="2" xfId="0" applyFont="1" applyFill="1" applyBorder="1" applyAlignment="1">
      <alignment horizontal="center" vertical="center" wrapText="1"/>
    </xf>
    <xf numFmtId="0" fontId="46" fillId="4" borderId="6" xfId="0" applyFont="1" applyFill="1" applyBorder="1" applyAlignment="1">
      <alignment horizontal="center" vertical="center" wrapText="1"/>
    </xf>
    <xf numFmtId="3" fontId="46" fillId="4" borderId="6" xfId="0" applyNumberFormat="1" applyFont="1" applyFill="1" applyBorder="1" applyAlignment="1">
      <alignment horizontal="center" vertical="center" wrapText="1"/>
    </xf>
    <xf numFmtId="0" fontId="61" fillId="0" borderId="5" xfId="0" applyFont="1" applyBorder="1" applyAlignment="1">
      <alignment horizontal="center" vertical="center"/>
    </xf>
    <xf numFmtId="3" fontId="49" fillId="0" borderId="10" xfId="0" applyNumberFormat="1" applyFont="1" applyBorder="1" applyAlignment="1">
      <alignment horizontal="center" vertical="center"/>
    </xf>
    <xf numFmtId="3" fontId="49" fillId="0" borderId="27" xfId="0" applyNumberFormat="1" applyFont="1" applyBorder="1" applyAlignment="1">
      <alignment horizontal="center" vertical="center"/>
    </xf>
    <xf numFmtId="3" fontId="49" fillId="0" borderId="0" xfId="0" applyNumberFormat="1" applyFont="1" applyAlignment="1">
      <alignment horizontal="center" vertical="center"/>
    </xf>
    <xf numFmtId="3" fontId="49" fillId="0" borderId="11" xfId="0" applyNumberFormat="1" applyFont="1" applyBorder="1" applyAlignment="1">
      <alignment horizontal="center" vertical="center"/>
    </xf>
    <xf numFmtId="3" fontId="49" fillId="0" borderId="26" xfId="0" applyNumberFormat="1" applyFont="1" applyBorder="1" applyAlignment="1">
      <alignment horizontal="center" vertical="center"/>
    </xf>
    <xf numFmtId="0" fontId="46" fillId="7" borderId="7" xfId="0" applyFont="1" applyFill="1" applyBorder="1" applyAlignment="1">
      <alignment horizontal="center" vertical="center" wrapText="1"/>
    </xf>
    <xf numFmtId="3" fontId="61" fillId="7" borderId="7" xfId="0" applyNumberFormat="1" applyFont="1" applyFill="1" applyBorder="1" applyAlignment="1">
      <alignment horizontal="center" vertical="center"/>
    </xf>
    <xf numFmtId="0" fontId="53" fillId="4" borderId="22" xfId="0" applyFont="1" applyFill="1" applyBorder="1" applyAlignment="1">
      <alignment vertical="center" wrapText="1"/>
    </xf>
    <xf numFmtId="3" fontId="68" fillId="4" borderId="24" xfId="0" applyNumberFormat="1" applyFont="1" applyFill="1" applyBorder="1" applyAlignment="1">
      <alignment vertical="center"/>
    </xf>
    <xf numFmtId="0" fontId="53" fillId="4" borderId="14" xfId="0" applyFont="1" applyFill="1" applyBorder="1" applyAlignment="1">
      <alignment vertical="center" wrapText="1"/>
    </xf>
    <xf numFmtId="3" fontId="68" fillId="4" borderId="23" xfId="0" applyNumberFormat="1" applyFont="1" applyFill="1" applyBorder="1" applyAlignment="1">
      <alignment vertical="center"/>
    </xf>
    <xf numFmtId="3" fontId="91" fillId="0" borderId="24" xfId="0" applyNumberFormat="1" applyFont="1" applyBorder="1" applyAlignment="1">
      <alignment horizontal="center" vertical="center"/>
    </xf>
    <xf numFmtId="3" fontId="91" fillId="0" borderId="25" xfId="0" applyNumberFormat="1" applyFont="1" applyBorder="1" applyAlignment="1">
      <alignment horizontal="center" vertical="center"/>
    </xf>
    <xf numFmtId="3" fontId="91" fillId="11" borderId="24" xfId="0" applyNumberFormat="1" applyFont="1" applyFill="1" applyBorder="1" applyAlignment="1">
      <alignment horizontal="center" vertical="center"/>
    </xf>
    <xf numFmtId="3" fontId="91" fillId="11" borderId="25" xfId="0" applyNumberFormat="1" applyFont="1" applyFill="1" applyBorder="1" applyAlignment="1">
      <alignment horizontal="center" vertical="center"/>
    </xf>
    <xf numFmtId="0" fontId="46" fillId="7" borderId="6" xfId="0" applyFont="1" applyFill="1" applyBorder="1" applyAlignment="1">
      <alignment horizontal="center" vertical="center" wrapText="1"/>
    </xf>
    <xf numFmtId="0" fontId="46" fillId="11" borderId="25" xfId="0" applyFont="1" applyFill="1" applyBorder="1" applyAlignment="1">
      <alignment horizontal="left" wrapText="1"/>
    </xf>
    <xf numFmtId="0" fontId="54" fillId="11" borderId="21" xfId="0" applyFont="1" applyFill="1" applyBorder="1" applyAlignment="1">
      <alignment horizontal="center" vertical="center" textRotation="90" wrapText="1"/>
    </xf>
    <xf numFmtId="0" fontId="82" fillId="11" borderId="40" xfId="0" applyFont="1" applyFill="1" applyBorder="1" applyAlignment="1">
      <alignment vertical="center" wrapText="1"/>
    </xf>
    <xf numFmtId="0" fontId="53" fillId="11" borderId="22" xfId="0" applyFont="1" applyFill="1" applyBorder="1" applyAlignment="1">
      <alignment horizontal="center" vertical="center" wrapText="1"/>
    </xf>
    <xf numFmtId="0" fontId="46" fillId="11" borderId="8" xfId="0" applyFont="1" applyFill="1" applyBorder="1" applyAlignment="1">
      <alignment horizontal="center" vertical="center" wrapText="1"/>
    </xf>
    <xf numFmtId="0" fontId="61" fillId="4" borderId="5" xfId="0" applyFont="1" applyFill="1" applyBorder="1" applyAlignment="1">
      <alignment horizontal="center" vertical="center" wrapText="1"/>
    </xf>
    <xf numFmtId="0" fontId="61" fillId="0" borderId="0" xfId="0" applyFont="1" applyAlignment="1">
      <alignment horizontal="center" vertical="center"/>
    </xf>
    <xf numFmtId="3" fontId="61" fillId="0" borderId="56" xfId="0" applyNumberFormat="1" applyFont="1" applyBorder="1" applyAlignment="1">
      <alignment horizontal="center" vertical="center"/>
    </xf>
    <xf numFmtId="0" fontId="61" fillId="0" borderId="38" xfId="0" applyFont="1" applyBorder="1" applyAlignment="1">
      <alignment horizontal="center" vertical="center"/>
    </xf>
    <xf numFmtId="3" fontId="61" fillId="0" borderId="55" xfId="0" applyNumberFormat="1" applyFont="1" applyBorder="1" applyAlignment="1">
      <alignment horizontal="center" vertical="center"/>
    </xf>
    <xf numFmtId="0" fontId="46" fillId="3" borderId="9" xfId="0" applyFont="1" applyFill="1" applyBorder="1" applyAlignment="1">
      <alignment horizontal="center" vertical="center" wrapText="1"/>
    </xf>
    <xf numFmtId="0" fontId="61" fillId="3" borderId="9" xfId="0" applyFont="1" applyFill="1" applyBorder="1" applyAlignment="1">
      <alignment horizontal="center" vertical="center" wrapText="1"/>
    </xf>
    <xf numFmtId="0" fontId="61" fillId="3" borderId="9" xfId="0" applyFont="1" applyFill="1" applyBorder="1" applyAlignment="1">
      <alignment horizontal="center" vertical="center"/>
    </xf>
    <xf numFmtId="3" fontId="61" fillId="3" borderId="9" xfId="0" applyNumberFormat="1" applyFont="1" applyFill="1" applyBorder="1" applyAlignment="1">
      <alignment horizontal="center" vertical="center"/>
    </xf>
    <xf numFmtId="0" fontId="46" fillId="3" borderId="2" xfId="0" applyFont="1" applyFill="1" applyBorder="1" applyAlignment="1">
      <alignment horizontal="center" vertical="center" wrapText="1"/>
    </xf>
    <xf numFmtId="0" fontId="61" fillId="3" borderId="2" xfId="0" applyFont="1" applyFill="1" applyBorder="1" applyAlignment="1">
      <alignment horizontal="center" vertical="center" wrapText="1"/>
    </xf>
    <xf numFmtId="0" fontId="61" fillId="3" borderId="2" xfId="0" applyFont="1" applyFill="1" applyBorder="1" applyAlignment="1">
      <alignment horizontal="center" vertical="center"/>
    </xf>
    <xf numFmtId="3" fontId="61" fillId="3" borderId="2" xfId="0" applyNumberFormat="1" applyFont="1" applyFill="1" applyBorder="1" applyAlignment="1">
      <alignment horizontal="center" vertical="center"/>
    </xf>
    <xf numFmtId="0" fontId="46" fillId="3" borderId="6" xfId="0" applyFont="1" applyFill="1" applyBorder="1" applyAlignment="1">
      <alignment horizontal="center" vertical="center" wrapText="1"/>
    </xf>
    <xf numFmtId="0" fontId="61" fillId="3" borderId="6" xfId="0" applyFont="1" applyFill="1" applyBorder="1" applyAlignment="1">
      <alignment horizontal="center" vertical="center" wrapText="1"/>
    </xf>
    <xf numFmtId="0" fontId="61" fillId="3" borderId="6" xfId="0" applyFont="1" applyFill="1" applyBorder="1" applyAlignment="1">
      <alignment horizontal="center" vertical="center"/>
    </xf>
    <xf numFmtId="3" fontId="61" fillId="3" borderId="6" xfId="0" applyNumberFormat="1" applyFont="1" applyFill="1" applyBorder="1" applyAlignment="1">
      <alignment horizontal="center" vertical="center"/>
    </xf>
    <xf numFmtId="0" fontId="28" fillId="4" borderId="0" xfId="0" applyFont="1" applyFill="1" applyAlignment="1">
      <alignment horizontal="center" vertical="center" textRotation="90" wrapText="1"/>
    </xf>
    <xf numFmtId="0" fontId="28" fillId="4" borderId="11" xfId="0" applyFont="1" applyFill="1" applyBorder="1" applyAlignment="1">
      <alignment horizontal="center" vertical="center" textRotation="90" wrapText="1"/>
    </xf>
    <xf numFmtId="3" fontId="61" fillId="4" borderId="3" xfId="0" applyNumberFormat="1" applyFont="1" applyFill="1" applyBorder="1" applyAlignment="1">
      <alignment horizontal="center" vertical="center"/>
    </xf>
    <xf numFmtId="0" fontId="46" fillId="35" borderId="9" xfId="0" applyFont="1" applyFill="1" applyBorder="1" applyAlignment="1">
      <alignment horizontal="center" vertical="center" wrapText="1"/>
    </xf>
    <xf numFmtId="0" fontId="61" fillId="35" borderId="9" xfId="0" applyFont="1" applyFill="1" applyBorder="1" applyAlignment="1">
      <alignment horizontal="center" vertical="center" wrapText="1"/>
    </xf>
    <xf numFmtId="0" fontId="61" fillId="35" borderId="65" xfId="0" applyFont="1" applyFill="1" applyBorder="1" applyAlignment="1">
      <alignment horizontal="center" vertical="center"/>
    </xf>
    <xf numFmtId="0" fontId="61" fillId="35" borderId="9" xfId="0" applyFont="1" applyFill="1" applyBorder="1" applyAlignment="1">
      <alignment horizontal="center" vertical="center"/>
    </xf>
    <xf numFmtId="0" fontId="46" fillId="35" borderId="2" xfId="0" applyFont="1" applyFill="1" applyBorder="1" applyAlignment="1">
      <alignment horizontal="center" vertical="center" wrapText="1"/>
    </xf>
    <xf numFmtId="0" fontId="61" fillId="35" borderId="2" xfId="0" applyFont="1" applyFill="1" applyBorder="1" applyAlignment="1">
      <alignment horizontal="center" vertical="center" wrapText="1"/>
    </xf>
    <xf numFmtId="0" fontId="61" fillId="35" borderId="56" xfId="0" applyFont="1" applyFill="1" applyBorder="1" applyAlignment="1">
      <alignment horizontal="center" vertical="center"/>
    </xf>
    <xf numFmtId="0" fontId="61" fillId="35" borderId="2" xfId="0" applyFont="1" applyFill="1" applyBorder="1" applyAlignment="1">
      <alignment horizontal="center" vertical="center"/>
    </xf>
    <xf numFmtId="0" fontId="46" fillId="35" borderId="6" xfId="0" applyFont="1" applyFill="1" applyBorder="1" applyAlignment="1">
      <alignment horizontal="center" vertical="center"/>
    </xf>
    <xf numFmtId="0" fontId="61" fillId="35" borderId="6" xfId="0" applyFont="1" applyFill="1" applyBorder="1" applyAlignment="1">
      <alignment horizontal="center" vertical="center" wrapText="1"/>
    </xf>
    <xf numFmtId="0" fontId="61" fillId="35" borderId="55" xfId="0" applyFont="1" applyFill="1" applyBorder="1" applyAlignment="1">
      <alignment horizontal="center" vertical="center"/>
    </xf>
    <xf numFmtId="0" fontId="61" fillId="35" borderId="6" xfId="0" applyFont="1" applyFill="1" applyBorder="1" applyAlignment="1">
      <alignment horizontal="center" vertical="center"/>
    </xf>
    <xf numFmtId="0" fontId="61" fillId="4" borderId="66" xfId="0" applyFont="1" applyFill="1" applyBorder="1" applyAlignment="1">
      <alignment horizontal="center" vertical="center"/>
    </xf>
    <xf numFmtId="0" fontId="61" fillId="4" borderId="55" xfId="0" applyFont="1" applyFill="1" applyBorder="1" applyAlignment="1">
      <alignment horizontal="center" vertical="center"/>
    </xf>
    <xf numFmtId="0" fontId="61" fillId="0" borderId="58" xfId="0" applyFont="1" applyBorder="1" applyAlignment="1">
      <alignment horizontal="center" vertical="center"/>
    </xf>
    <xf numFmtId="0" fontId="61" fillId="0" borderId="57" xfId="0" applyFont="1" applyBorder="1" applyAlignment="1">
      <alignment horizontal="center" vertical="center"/>
    </xf>
    <xf numFmtId="0" fontId="46" fillId="36" borderId="9" xfId="0" applyFont="1" applyFill="1" applyBorder="1" applyAlignment="1">
      <alignment horizontal="center" vertical="center" wrapText="1"/>
    </xf>
    <xf numFmtId="0" fontId="61" fillId="36" borderId="9" xfId="0" applyFont="1" applyFill="1" applyBorder="1" applyAlignment="1">
      <alignment horizontal="center" vertical="center" wrapText="1"/>
    </xf>
    <xf numFmtId="0" fontId="61" fillId="36" borderId="9" xfId="0" applyFont="1" applyFill="1" applyBorder="1" applyAlignment="1">
      <alignment horizontal="center" vertical="center"/>
    </xf>
    <xf numFmtId="3" fontId="61" fillId="36" borderId="9" xfId="0" applyNumberFormat="1" applyFont="1" applyFill="1" applyBorder="1" applyAlignment="1">
      <alignment horizontal="center" vertical="center"/>
    </xf>
    <xf numFmtId="0" fontId="46" fillId="36" borderId="2" xfId="0" applyFont="1" applyFill="1" applyBorder="1" applyAlignment="1">
      <alignment horizontal="center" vertical="center" wrapText="1"/>
    </xf>
    <xf numFmtId="0" fontId="61" fillId="36" borderId="2" xfId="0" applyFont="1" applyFill="1" applyBorder="1" applyAlignment="1">
      <alignment horizontal="center" vertical="center" wrapText="1"/>
    </xf>
    <xf numFmtId="0" fontId="61" fillId="36" borderId="2" xfId="0" applyFont="1" applyFill="1" applyBorder="1" applyAlignment="1">
      <alignment horizontal="center" vertical="center"/>
    </xf>
    <xf numFmtId="3" fontId="61" fillId="36" borderId="2" xfId="0" applyNumberFormat="1" applyFont="1" applyFill="1" applyBorder="1" applyAlignment="1">
      <alignment horizontal="center" vertical="center"/>
    </xf>
    <xf numFmtId="0" fontId="46" fillId="36" borderId="6" xfId="0" applyFont="1" applyFill="1" applyBorder="1" applyAlignment="1">
      <alignment horizontal="center" vertical="center" wrapText="1"/>
    </xf>
    <xf numFmtId="0" fontId="61" fillId="36" borderId="6" xfId="0" applyFont="1" applyFill="1" applyBorder="1" applyAlignment="1">
      <alignment horizontal="center" vertical="center" wrapText="1"/>
    </xf>
    <xf numFmtId="0" fontId="61" fillId="36" borderId="6" xfId="0" applyFont="1" applyFill="1" applyBorder="1" applyAlignment="1">
      <alignment horizontal="center" vertical="center"/>
    </xf>
    <xf numFmtId="3" fontId="61" fillId="36" borderId="6" xfId="0" applyNumberFormat="1" applyFont="1" applyFill="1" applyBorder="1" applyAlignment="1">
      <alignment horizontal="center" vertical="center"/>
    </xf>
    <xf numFmtId="0" fontId="28" fillId="25" borderId="0" xfId="0" applyFont="1" applyFill="1" applyAlignment="1">
      <alignment horizontal="center" vertical="center" textRotation="90" wrapText="1"/>
    </xf>
    <xf numFmtId="0" fontId="46" fillId="25" borderId="7" xfId="0" applyFont="1" applyFill="1" applyBorder="1" applyAlignment="1">
      <alignment horizontal="center" vertical="center"/>
    </xf>
    <xf numFmtId="0" fontId="61" fillId="25" borderId="7" xfId="0" applyFont="1" applyFill="1" applyBorder="1" applyAlignment="1">
      <alignment horizontal="center" vertical="center"/>
    </xf>
    <xf numFmtId="3" fontId="61" fillId="25" borderId="7" xfId="0" applyNumberFormat="1" applyFont="1" applyFill="1" applyBorder="1" applyAlignment="1">
      <alignment horizontal="center" vertical="center"/>
    </xf>
    <xf numFmtId="0" fontId="28" fillId="25" borderId="11" xfId="0" applyFont="1" applyFill="1" applyBorder="1" applyAlignment="1">
      <alignment horizontal="center" vertical="center" textRotation="90" wrapText="1"/>
    </xf>
    <xf numFmtId="0" fontId="58" fillId="0" borderId="12" xfId="0" applyFont="1" applyBorder="1" applyAlignment="1">
      <alignment horizontal="left" wrapText="1"/>
    </xf>
    <xf numFmtId="0" fontId="54" fillId="0" borderId="32" xfId="0" applyFont="1" applyBorder="1" applyAlignment="1">
      <alignment horizontal="center" vertical="center" textRotation="90" wrapText="1"/>
    </xf>
    <xf numFmtId="0" fontId="53" fillId="0" borderId="19" xfId="0" applyFont="1" applyBorder="1" applyAlignment="1">
      <alignment horizontal="center" vertical="center" wrapText="1"/>
    </xf>
    <xf numFmtId="0" fontId="46" fillId="0" borderId="18" xfId="0" applyFont="1" applyBorder="1" applyAlignment="1">
      <alignment horizontal="center" vertical="center"/>
    </xf>
    <xf numFmtId="0" fontId="61" fillId="0" borderId="18" xfId="0" applyFont="1" applyBorder="1" applyAlignment="1">
      <alignment horizontal="center" vertical="center"/>
    </xf>
    <xf numFmtId="3" fontId="61" fillId="0" borderId="18" xfId="0" applyNumberFormat="1" applyFont="1" applyBorder="1" applyAlignment="1">
      <alignment horizontal="center" vertical="center"/>
    </xf>
    <xf numFmtId="3" fontId="60" fillId="0" borderId="19" xfId="0" applyNumberFormat="1" applyFont="1" applyBorder="1" applyAlignment="1">
      <alignment horizontal="center" vertical="center"/>
    </xf>
    <xf numFmtId="3" fontId="60" fillId="0" borderId="33" xfId="0" applyNumberFormat="1" applyFont="1" applyBorder="1" applyAlignment="1">
      <alignment horizontal="center" vertical="center"/>
    </xf>
    <xf numFmtId="0" fontId="46" fillId="4" borderId="13" xfId="0" applyFont="1" applyFill="1" applyBorder="1" applyAlignment="1">
      <alignment horizontal="center" vertical="center"/>
    </xf>
    <xf numFmtId="0" fontId="61" fillId="4" borderId="13" xfId="0" applyFont="1" applyFill="1" applyBorder="1" applyAlignment="1">
      <alignment horizontal="center" vertical="center"/>
    </xf>
    <xf numFmtId="3" fontId="61" fillId="4" borderId="13" xfId="0" applyNumberFormat="1" applyFont="1" applyFill="1" applyBorder="1" applyAlignment="1">
      <alignment horizontal="center" vertical="center"/>
    </xf>
    <xf numFmtId="0" fontId="94" fillId="0" borderId="12" xfId="0" applyFont="1" applyBorder="1" applyAlignment="1">
      <alignment vertical="center" textRotation="90"/>
    </xf>
    <xf numFmtId="0" fontId="27" fillId="7" borderId="9" xfId="0" applyFont="1" applyFill="1" applyBorder="1"/>
    <xf numFmtId="3" fontId="46" fillId="7" borderId="9" xfId="0" applyNumberFormat="1" applyFont="1" applyFill="1" applyBorder="1" applyAlignment="1">
      <alignment horizontal="center" vertical="center"/>
    </xf>
    <xf numFmtId="0" fontId="46" fillId="23" borderId="9" xfId="0" applyFont="1" applyFill="1" applyBorder="1" applyAlignment="1">
      <alignment horizontal="center" vertical="center" wrapText="1"/>
    </xf>
    <xf numFmtId="0" fontId="61" fillId="23" borderId="9" xfId="0" applyFont="1" applyFill="1" applyBorder="1" applyAlignment="1">
      <alignment horizontal="center" vertical="center" wrapText="1"/>
    </xf>
    <xf numFmtId="0" fontId="61" fillId="23" borderId="9" xfId="0" applyFont="1" applyFill="1" applyBorder="1" applyAlignment="1">
      <alignment horizontal="center" vertical="center"/>
    </xf>
    <xf numFmtId="3" fontId="61" fillId="23" borderId="5" xfId="0" applyNumberFormat="1" applyFont="1" applyFill="1" applyBorder="1" applyAlignment="1">
      <alignment horizontal="center" vertical="center"/>
    </xf>
    <xf numFmtId="0" fontId="46" fillId="23" borderId="2" xfId="0" applyFont="1" applyFill="1" applyBorder="1" applyAlignment="1">
      <alignment horizontal="center" vertical="center" wrapText="1"/>
    </xf>
    <xf numFmtId="3" fontId="61" fillId="23" borderId="8" xfId="0" applyNumberFormat="1" applyFont="1" applyFill="1" applyBorder="1" applyAlignment="1">
      <alignment horizontal="center" vertical="center"/>
    </xf>
    <xf numFmtId="0" fontId="46" fillId="23" borderId="6" xfId="0" applyFont="1" applyFill="1" applyBorder="1" applyAlignment="1">
      <alignment horizontal="center" vertical="center" wrapText="1"/>
    </xf>
    <xf numFmtId="3" fontId="61" fillId="23" borderId="13" xfId="0" applyNumberFormat="1" applyFont="1" applyFill="1" applyBorder="1" applyAlignment="1">
      <alignment horizontal="center" vertical="center"/>
    </xf>
    <xf numFmtId="0" fontId="46" fillId="30" borderId="7" xfId="0" applyFont="1" applyFill="1" applyBorder="1" applyAlignment="1">
      <alignment horizontal="center" vertical="center" wrapText="1"/>
    </xf>
    <xf numFmtId="3" fontId="61" fillId="30" borderId="8" xfId="0" applyNumberFormat="1" applyFont="1" applyFill="1" applyBorder="1" applyAlignment="1">
      <alignment horizontal="center" vertical="center"/>
    </xf>
    <xf numFmtId="3" fontId="61" fillId="30" borderId="13" xfId="0" applyNumberFormat="1" applyFont="1" applyFill="1" applyBorder="1" applyAlignment="1">
      <alignment horizontal="center" vertical="center"/>
    </xf>
    <xf numFmtId="0" fontId="46" fillId="5" borderId="7" xfId="0" applyFont="1" applyFill="1" applyBorder="1" applyAlignment="1">
      <alignment horizontal="center" vertical="center"/>
    </xf>
    <xf numFmtId="0" fontId="61" fillId="5" borderId="7" xfId="0" applyFont="1" applyFill="1" applyBorder="1" applyAlignment="1">
      <alignment horizontal="center" vertical="center"/>
    </xf>
    <xf numFmtId="3" fontId="61" fillId="5" borderId="7" xfId="0" applyNumberFormat="1" applyFont="1" applyFill="1" applyBorder="1" applyAlignment="1">
      <alignment horizontal="center" vertical="center"/>
    </xf>
    <xf numFmtId="0" fontId="46" fillId="5" borderId="13" xfId="0" applyFont="1" applyFill="1" applyBorder="1" applyAlignment="1">
      <alignment horizontal="center" vertical="center"/>
    </xf>
    <xf numFmtId="0" fontId="61" fillId="5" borderId="13" xfId="0" applyFont="1" applyFill="1" applyBorder="1" applyAlignment="1">
      <alignment horizontal="center" vertical="center"/>
    </xf>
    <xf numFmtId="3" fontId="61" fillId="5" borderId="13" xfId="0" applyNumberFormat="1" applyFont="1" applyFill="1" applyBorder="1" applyAlignment="1">
      <alignment horizontal="center" vertical="center"/>
    </xf>
    <xf numFmtId="0" fontId="91" fillId="0" borderId="0" xfId="0" applyFont="1"/>
    <xf numFmtId="0" fontId="61" fillId="0" borderId="0" xfId="0" applyFont="1" applyAlignment="1">
      <alignment horizontal="center"/>
    </xf>
    <xf numFmtId="3" fontId="61" fillId="0" borderId="0" xfId="0" applyNumberFormat="1" applyFont="1" applyAlignment="1">
      <alignment horizontal="center"/>
    </xf>
    <xf numFmtId="0" fontId="46" fillId="25" borderId="9" xfId="0" applyFont="1" applyFill="1" applyBorder="1" applyAlignment="1">
      <alignment horizontal="center" vertical="center" wrapText="1"/>
    </xf>
    <xf numFmtId="0" fontId="46" fillId="25" borderId="2" xfId="0" applyFont="1" applyFill="1" applyBorder="1" applyAlignment="1">
      <alignment horizontal="center" vertical="center" wrapText="1"/>
    </xf>
    <xf numFmtId="0" fontId="61" fillId="25" borderId="2" xfId="0" applyFont="1" applyFill="1" applyBorder="1" applyAlignment="1">
      <alignment horizontal="center" vertical="center" wrapText="1"/>
    </xf>
    <xf numFmtId="0" fontId="61" fillId="25" borderId="2" xfId="0" applyFont="1" applyFill="1" applyBorder="1" applyAlignment="1">
      <alignment horizontal="center" vertical="center"/>
    </xf>
    <xf numFmtId="3" fontId="61" fillId="25" borderId="2" xfId="0" applyNumberFormat="1" applyFont="1" applyFill="1" applyBorder="1" applyAlignment="1">
      <alignment horizontal="center" vertical="center"/>
    </xf>
    <xf numFmtId="0" fontId="46" fillId="25" borderId="2" xfId="0" applyFont="1" applyFill="1" applyBorder="1" applyAlignment="1">
      <alignment horizontal="center" vertical="center"/>
    </xf>
    <xf numFmtId="0" fontId="46" fillId="7" borderId="3" xfId="0" applyFont="1" applyFill="1" applyBorder="1" applyAlignment="1">
      <alignment horizontal="center" vertical="center"/>
    </xf>
    <xf numFmtId="0" fontId="61" fillId="7" borderId="0" xfId="0" applyFont="1" applyFill="1" applyAlignment="1">
      <alignment horizontal="center" vertical="center"/>
    </xf>
    <xf numFmtId="0" fontId="61" fillId="7" borderId="8" xfId="0" applyFont="1" applyFill="1" applyBorder="1" applyAlignment="1">
      <alignment horizontal="center" vertical="center"/>
    </xf>
    <xf numFmtId="3" fontId="61" fillId="7" borderId="8" xfId="0" applyNumberFormat="1" applyFont="1" applyFill="1" applyBorder="1" applyAlignment="1">
      <alignment horizontal="center" vertical="center"/>
    </xf>
    <xf numFmtId="0" fontId="71" fillId="10" borderId="0" xfId="0" applyFont="1" applyFill="1" applyAlignment="1">
      <alignment horizontal="center" vertical="center" textRotation="90" wrapText="1"/>
    </xf>
    <xf numFmtId="0" fontId="46" fillId="34" borderId="9" xfId="0" applyFont="1" applyFill="1" applyBorder="1" applyAlignment="1">
      <alignment horizontal="center" vertical="center" wrapText="1"/>
    </xf>
    <xf numFmtId="0" fontId="61" fillId="34" borderId="9" xfId="0" applyFont="1" applyFill="1" applyBorder="1" applyAlignment="1">
      <alignment horizontal="center" vertical="center" wrapText="1"/>
    </xf>
    <xf numFmtId="0" fontId="61" fillId="34" borderId="9" xfId="0" applyFont="1" applyFill="1" applyBorder="1" applyAlignment="1">
      <alignment horizontal="center" vertical="center"/>
    </xf>
    <xf numFmtId="3" fontId="61" fillId="34" borderId="9" xfId="0" applyNumberFormat="1" applyFont="1" applyFill="1" applyBorder="1" applyAlignment="1">
      <alignment horizontal="center" vertical="center"/>
    </xf>
    <xf numFmtId="0" fontId="46" fillId="34" borderId="2" xfId="0" applyFont="1" applyFill="1" applyBorder="1" applyAlignment="1">
      <alignment horizontal="center" vertical="center" wrapText="1"/>
    </xf>
    <xf numFmtId="0" fontId="61" fillId="34" borderId="2" xfId="0" applyFont="1" applyFill="1" applyBorder="1" applyAlignment="1">
      <alignment horizontal="center" vertical="center" wrapText="1"/>
    </xf>
    <xf numFmtId="0" fontId="61" fillId="34" borderId="2" xfId="0" applyFont="1" applyFill="1" applyBorder="1" applyAlignment="1">
      <alignment horizontal="center" vertical="center"/>
    </xf>
    <xf numFmtId="3" fontId="61" fillId="34" borderId="2" xfId="0" applyNumberFormat="1" applyFont="1" applyFill="1" applyBorder="1" applyAlignment="1">
      <alignment horizontal="center" vertical="center"/>
    </xf>
    <xf numFmtId="0" fontId="46" fillId="34" borderId="2" xfId="0" applyFont="1" applyFill="1" applyBorder="1" applyAlignment="1">
      <alignment horizontal="center" vertical="center"/>
    </xf>
    <xf numFmtId="0" fontId="46" fillId="34" borderId="6" xfId="0" applyFont="1" applyFill="1" applyBorder="1" applyAlignment="1">
      <alignment horizontal="center" vertical="center"/>
    </xf>
    <xf numFmtId="0" fontId="61" fillId="34" borderId="6" xfId="0" applyFont="1" applyFill="1" applyBorder="1" applyAlignment="1">
      <alignment horizontal="center" vertical="center" wrapText="1"/>
    </xf>
    <xf numFmtId="0" fontId="61" fillId="34" borderId="6" xfId="0" applyFont="1" applyFill="1" applyBorder="1" applyAlignment="1">
      <alignment horizontal="center" vertical="center"/>
    </xf>
    <xf numFmtId="3" fontId="61" fillId="34" borderId="6" xfId="0" applyNumberFormat="1" applyFont="1" applyFill="1" applyBorder="1" applyAlignment="1">
      <alignment horizontal="center" vertical="center"/>
    </xf>
    <xf numFmtId="0" fontId="46" fillId="4" borderId="5" xfId="0" applyFont="1" applyFill="1" applyBorder="1" applyAlignment="1">
      <alignment horizontal="center" vertical="center"/>
    </xf>
    <xf numFmtId="0" fontId="61" fillId="4" borderId="5" xfId="0" applyFont="1" applyFill="1" applyBorder="1" applyAlignment="1">
      <alignment horizontal="center" vertical="center"/>
    </xf>
    <xf numFmtId="0" fontId="46" fillId="7" borderId="5" xfId="0" applyFont="1" applyFill="1" applyBorder="1" applyAlignment="1">
      <alignment horizontal="center" vertical="center"/>
    </xf>
    <xf numFmtId="0" fontId="61" fillId="7" borderId="5" xfId="0" applyFont="1" applyFill="1" applyBorder="1" applyAlignment="1">
      <alignment horizontal="center" vertical="center"/>
    </xf>
    <xf numFmtId="0" fontId="17" fillId="0" borderId="2" xfId="0" applyFont="1" applyBorder="1" applyAlignment="1">
      <alignment vertical="center"/>
    </xf>
    <xf numFmtId="0" fontId="27" fillId="0" borderId="2" xfId="0" applyFont="1" applyBorder="1" applyAlignment="1">
      <alignment horizontal="left" vertical="center" wrapText="1"/>
    </xf>
    <xf numFmtId="0" fontId="27" fillId="0" borderId="2" xfId="0" applyFont="1" applyBorder="1" applyAlignment="1">
      <alignment horizontal="center" vertical="center"/>
    </xf>
    <xf numFmtId="0" fontId="16" fillId="26" borderId="2" xfId="3" applyFont="1" applyFill="1" applyBorder="1" applyAlignment="1">
      <alignment horizontal="center" vertical="center"/>
    </xf>
    <xf numFmtId="0" fontId="16" fillId="26" borderId="2" xfId="3" applyFont="1" applyFill="1" applyBorder="1" applyAlignment="1">
      <alignment vertical="center"/>
    </xf>
    <xf numFmtId="0" fontId="99" fillId="26" borderId="2" xfId="3" applyFont="1" applyFill="1" applyBorder="1" applyAlignment="1">
      <alignment vertical="center"/>
    </xf>
    <xf numFmtId="167" fontId="18" fillId="0" borderId="2" xfId="3" applyNumberFormat="1" applyFont="1" applyBorder="1" applyAlignment="1">
      <alignment horizontal="center" vertical="center"/>
    </xf>
    <xf numFmtId="166" fontId="27" fillId="0" borderId="0" xfId="0" applyNumberFormat="1" applyFont="1"/>
    <xf numFmtId="0" fontId="100" fillId="0" borderId="2" xfId="0" applyFont="1" applyBorder="1" applyAlignment="1">
      <alignment horizontal="left"/>
    </xf>
    <xf numFmtId="0" fontId="101" fillId="0" borderId="0" xfId="0" applyFont="1" applyAlignment="1">
      <alignment horizontal="center" vertical="center"/>
    </xf>
    <xf numFmtId="0" fontId="102" fillId="0" borderId="0" xfId="0" applyFont="1" applyAlignment="1">
      <alignment horizontal="center" vertical="center"/>
    </xf>
    <xf numFmtId="0" fontId="19" fillId="0" borderId="2" xfId="68" applyFont="1" applyBorder="1" applyAlignment="1">
      <alignment horizontal="left" vertical="center"/>
    </xf>
    <xf numFmtId="0" fontId="91" fillId="2" borderId="0" xfId="0" applyFont="1" applyFill="1"/>
    <xf numFmtId="0" fontId="46" fillId="2" borderId="0" xfId="0" applyFont="1" applyFill="1"/>
    <xf numFmtId="0" fontId="61" fillId="2" borderId="0" xfId="0" applyFont="1" applyFill="1"/>
    <xf numFmtId="0" fontId="61" fillId="2" borderId="1" xfId="0" applyFont="1" applyFill="1" applyBorder="1"/>
    <xf numFmtId="0" fontId="61" fillId="2" borderId="1" xfId="0" applyFont="1" applyFill="1" applyBorder="1" applyAlignment="1">
      <alignment vertical="top"/>
    </xf>
    <xf numFmtId="0" fontId="103" fillId="2" borderId="1" xfId="1" applyFont="1" applyFill="1" applyBorder="1" applyAlignment="1">
      <alignment vertical="top"/>
    </xf>
    <xf numFmtId="0" fontId="106" fillId="3" borderId="0" xfId="0" applyFont="1" applyFill="1" applyAlignment="1">
      <alignment horizontal="center" vertical="center" wrapText="1"/>
    </xf>
    <xf numFmtId="0" fontId="106" fillId="3" borderId="0" xfId="0" applyFont="1" applyFill="1" applyAlignment="1">
      <alignment vertical="center" wrapText="1"/>
    </xf>
    <xf numFmtId="0" fontId="108" fillId="3" borderId="0" xfId="1" applyFont="1" applyFill="1" applyAlignment="1">
      <alignment horizontal="left" vertical="center"/>
    </xf>
    <xf numFmtId="0" fontId="109" fillId="3" borderId="0" xfId="0" applyFont="1" applyFill="1"/>
    <xf numFmtId="0" fontId="110" fillId="2" borderId="0" xfId="0" applyFont="1" applyFill="1" applyAlignment="1">
      <alignment horizontal="left" vertical="center"/>
    </xf>
    <xf numFmtId="0" fontId="92" fillId="2" borderId="0" xfId="0" applyFont="1" applyFill="1"/>
    <xf numFmtId="0" fontId="109" fillId="2" borderId="0" xfId="0" applyFont="1" applyFill="1"/>
    <xf numFmtId="0" fontId="108" fillId="2" borderId="0" xfId="1" applyFont="1" applyFill="1" applyAlignment="1">
      <alignment horizontal="left" vertical="center"/>
    </xf>
    <xf numFmtId="0" fontId="91" fillId="3" borderId="0" xfId="0" applyFont="1" applyFill="1"/>
    <xf numFmtId="49" fontId="49" fillId="0" borderId="59" xfId="0" applyNumberFormat="1" applyFont="1" applyBorder="1" applyAlignment="1">
      <alignment horizontal="left" vertical="justify" wrapText="1"/>
    </xf>
    <xf numFmtId="0" fontId="49" fillId="0" borderId="59" xfId="0" applyFont="1" applyBorder="1" applyAlignment="1">
      <alignment vertical="justify" wrapText="1"/>
    </xf>
    <xf numFmtId="0" fontId="49" fillId="0" borderId="59" xfId="0" applyFont="1" applyBorder="1" applyAlignment="1">
      <alignment horizontal="center" vertical="justify" wrapText="1"/>
    </xf>
    <xf numFmtId="166" fontId="58" fillId="0" borderId="59" xfId="0" applyNumberFormat="1" applyFont="1" applyBorder="1" applyAlignment="1">
      <alignment horizontal="center" vertical="justify" wrapText="1"/>
    </xf>
    <xf numFmtId="0" fontId="49" fillId="0" borderId="59" xfId="0" applyFont="1" applyBorder="1" applyAlignment="1">
      <alignment horizontal="left" vertical="justify" wrapText="1"/>
    </xf>
    <xf numFmtId="0" fontId="49" fillId="18" borderId="59" xfId="0" applyFont="1" applyFill="1" applyBorder="1" applyAlignment="1">
      <alignment vertical="justify" wrapText="1"/>
    </xf>
    <xf numFmtId="0" fontId="22" fillId="0" borderId="0" xfId="3" applyFont="1" applyAlignment="1">
      <alignment horizontal="center" wrapText="1"/>
    </xf>
    <xf numFmtId="0" fontId="49" fillId="0" borderId="0" xfId="0" applyFont="1" applyAlignment="1">
      <alignment vertical="justify" wrapText="1"/>
    </xf>
    <xf numFmtId="0" fontId="58" fillId="0" borderId="0" xfId="0" applyFont="1" applyAlignment="1">
      <alignment horizontal="center" vertical="justify" wrapText="1"/>
    </xf>
    <xf numFmtId="0" fontId="49" fillId="0" borderId="0" xfId="0" applyFont="1" applyAlignment="1">
      <alignment horizontal="center" vertical="center" wrapText="1"/>
    </xf>
    <xf numFmtId="0" fontId="61" fillId="0" borderId="0" xfId="0" applyFont="1" applyAlignment="1">
      <alignment horizontal="center" vertical="center" wrapText="1"/>
    </xf>
    <xf numFmtId="0" fontId="27" fillId="0" borderId="0" xfId="0" applyFont="1" applyAlignment="1">
      <alignment horizontal="center" vertical="center" wrapText="1"/>
    </xf>
    <xf numFmtId="42" fontId="58" fillId="0" borderId="59" xfId="0" applyNumberFormat="1" applyFont="1" applyBorder="1" applyAlignment="1">
      <alignment horizontal="center" vertical="justify" wrapText="1"/>
    </xf>
    <xf numFmtId="0" fontId="49" fillId="2" borderId="59" xfId="0" applyFont="1" applyFill="1" applyBorder="1" applyAlignment="1">
      <alignment horizontal="left" vertical="justify" wrapText="1"/>
    </xf>
    <xf numFmtId="169" fontId="58" fillId="0" borderId="59" xfId="0" applyNumberFormat="1" applyFont="1" applyBorder="1" applyAlignment="1">
      <alignment horizontal="center" vertical="justify" wrapText="1"/>
    </xf>
    <xf numFmtId="0" fontId="49" fillId="0" borderId="67" xfId="0" applyFont="1" applyBorder="1" applyAlignment="1">
      <alignment horizontal="left" vertical="justify" wrapText="1"/>
    </xf>
    <xf numFmtId="0" fontId="49" fillId="0" borderId="68" xfId="0" applyFont="1" applyBorder="1" applyAlignment="1">
      <alignment vertical="justify" wrapText="1"/>
    </xf>
    <xf numFmtId="0" fontId="49" fillId="0" borderId="69" xfId="0" applyFont="1" applyBorder="1" applyAlignment="1">
      <alignment horizontal="left" vertical="justify" wrapText="1"/>
    </xf>
    <xf numFmtId="0" fontId="49" fillId="0" borderId="67" xfId="0" applyFont="1" applyBorder="1" applyAlignment="1">
      <alignment vertical="justify" wrapText="1"/>
    </xf>
    <xf numFmtId="0" fontId="49" fillId="0" borderId="70" xfId="0" applyFont="1" applyBorder="1" applyAlignment="1">
      <alignment horizontal="left" vertical="justify" wrapText="1"/>
    </xf>
    <xf numFmtId="0" fontId="49" fillId="0" borderId="68" xfId="0" applyFont="1" applyBorder="1" applyAlignment="1">
      <alignment horizontal="center" vertical="justify" wrapText="1"/>
    </xf>
    <xf numFmtId="0" fontId="49" fillId="0" borderId="69" xfId="0" applyFont="1" applyBorder="1" applyAlignment="1">
      <alignment vertical="justify" wrapText="1"/>
    </xf>
    <xf numFmtId="42" fontId="112" fillId="0" borderId="0" xfId="0" applyNumberFormat="1" applyFont="1" applyAlignment="1">
      <alignment vertical="justify" wrapText="1"/>
    </xf>
    <xf numFmtId="0" fontId="113" fillId="2" borderId="2" xfId="0" applyFont="1" applyFill="1" applyBorder="1" applyAlignment="1">
      <alignment horizontal="left" vertical="justify" wrapText="1"/>
    </xf>
    <xf numFmtId="0" fontId="113" fillId="0" borderId="2" xfId="0" applyFont="1" applyBorder="1" applyAlignment="1">
      <alignment horizontal="left" vertical="justify" wrapText="1"/>
    </xf>
    <xf numFmtId="0" fontId="32" fillId="0" borderId="41" xfId="0" applyFont="1" applyBorder="1" applyAlignment="1">
      <alignment vertical="center"/>
    </xf>
    <xf numFmtId="0" fontId="61" fillId="0" borderId="0" xfId="0" applyFont="1"/>
    <xf numFmtId="0" fontId="27" fillId="0" borderId="41" xfId="0" applyFont="1" applyBorder="1"/>
    <xf numFmtId="0" fontId="27" fillId="0" borderId="20" xfId="0" applyFont="1" applyBorder="1"/>
    <xf numFmtId="0" fontId="27" fillId="0" borderId="40" xfId="0" applyFont="1" applyBorder="1"/>
    <xf numFmtId="0" fontId="73" fillId="0" borderId="4" xfId="0" applyFont="1" applyBorder="1" applyAlignment="1">
      <alignment horizontal="center" vertical="center" textRotation="90"/>
    </xf>
    <xf numFmtId="0" fontId="73" fillId="0" borderId="21" xfId="0" applyFont="1" applyBorder="1" applyAlignment="1">
      <alignment horizontal="center" vertical="center" textRotation="90"/>
    </xf>
    <xf numFmtId="0" fontId="73" fillId="0" borderId="44" xfId="0" applyFont="1" applyBorder="1" applyAlignment="1">
      <alignment horizontal="center" vertical="center" textRotation="90"/>
    </xf>
    <xf numFmtId="3" fontId="72" fillId="7" borderId="43" xfId="0" applyNumberFormat="1" applyFont="1" applyFill="1" applyBorder="1" applyAlignment="1">
      <alignment horizontal="center" vertical="center"/>
    </xf>
    <xf numFmtId="3" fontId="72" fillId="7" borderId="27" xfId="0" applyNumberFormat="1" applyFont="1" applyFill="1" applyBorder="1" applyAlignment="1">
      <alignment horizontal="center" vertical="center"/>
    </xf>
    <xf numFmtId="3" fontId="72" fillId="7" borderId="24" xfId="0" applyNumberFormat="1" applyFont="1" applyFill="1" applyBorder="1" applyAlignment="1">
      <alignment horizontal="center" vertical="center"/>
    </xf>
    <xf numFmtId="3" fontId="72" fillId="7" borderId="25" xfId="0" applyNumberFormat="1" applyFont="1" applyFill="1" applyBorder="1" applyAlignment="1">
      <alignment horizontal="center" vertical="center"/>
    </xf>
    <xf numFmtId="3" fontId="72" fillId="7" borderId="23" xfId="0" applyNumberFormat="1" applyFont="1" applyFill="1" applyBorder="1" applyAlignment="1">
      <alignment horizontal="center" vertical="center"/>
    </xf>
    <xf numFmtId="3" fontId="72" fillId="7" borderId="26" xfId="0" applyNumberFormat="1" applyFont="1" applyFill="1" applyBorder="1" applyAlignment="1">
      <alignment horizontal="center" vertical="center"/>
    </xf>
    <xf numFmtId="0" fontId="50" fillId="0" borderId="41" xfId="0" applyFont="1" applyBorder="1" applyAlignment="1">
      <alignment horizontal="center" vertical="center" wrapText="1"/>
    </xf>
    <xf numFmtId="0" fontId="50" fillId="0" borderId="10" xfId="0" applyFont="1" applyBorder="1" applyAlignment="1">
      <alignment horizontal="center" vertical="center" wrapText="1"/>
    </xf>
    <xf numFmtId="0" fontId="50" fillId="0" borderId="0" xfId="0" applyFont="1" applyAlignment="1">
      <alignment horizontal="center" vertical="center" wrapText="1"/>
    </xf>
    <xf numFmtId="0" fontId="50" fillId="0" borderId="22" xfId="0" applyFont="1" applyBorder="1" applyAlignment="1">
      <alignment horizontal="center" vertical="center" wrapText="1"/>
    </xf>
    <xf numFmtId="0" fontId="50" fillId="0" borderId="20" xfId="0" applyFont="1" applyBorder="1" applyAlignment="1">
      <alignment horizontal="center" vertical="center" wrapText="1"/>
    </xf>
    <xf numFmtId="0" fontId="50" fillId="0" borderId="40" xfId="0" applyFont="1" applyBorder="1" applyAlignment="1">
      <alignment horizontal="center" vertical="center" wrapText="1"/>
    </xf>
    <xf numFmtId="0" fontId="50" fillId="0" borderId="11" xfId="0" applyFont="1" applyBorder="1" applyAlignment="1">
      <alignment horizontal="center" vertical="center" wrapText="1"/>
    </xf>
    <xf numFmtId="0" fontId="50" fillId="0" borderId="14" xfId="0" applyFont="1" applyBorder="1" applyAlignment="1">
      <alignment horizontal="center" vertical="center" wrapText="1"/>
    </xf>
    <xf numFmtId="3" fontId="60" fillId="0" borderId="24" xfId="0" applyNumberFormat="1" applyFont="1" applyBorder="1" applyAlignment="1">
      <alignment horizontal="center" vertical="center"/>
    </xf>
    <xf numFmtId="3" fontId="60" fillId="0" borderId="0" xfId="0" applyNumberFormat="1" applyFont="1" applyAlignment="1">
      <alignment horizontal="center" vertical="center"/>
    </xf>
    <xf numFmtId="3" fontId="60" fillId="0" borderId="23" xfId="0" applyNumberFormat="1" applyFont="1" applyBorder="1" applyAlignment="1">
      <alignment horizontal="center" vertical="center"/>
    </xf>
    <xf numFmtId="3" fontId="60" fillId="0" borderId="11" xfId="0" applyNumberFormat="1" applyFont="1" applyBorder="1" applyAlignment="1">
      <alignment horizontal="center" vertical="center"/>
    </xf>
    <xf numFmtId="3" fontId="30" fillId="0" borderId="0" xfId="0" applyNumberFormat="1" applyFont="1" applyAlignment="1">
      <alignment horizontal="center" vertical="center" wrapText="1"/>
    </xf>
    <xf numFmtId="0" fontId="98" fillId="0" borderId="32" xfId="0" applyFont="1" applyBorder="1" applyAlignment="1">
      <alignment horizontal="center" vertical="center"/>
    </xf>
    <xf numFmtId="0" fontId="98" fillId="0" borderId="19" xfId="0" applyFont="1" applyBorder="1" applyAlignment="1">
      <alignment horizontal="center" vertical="center"/>
    </xf>
    <xf numFmtId="0" fontId="98" fillId="0" borderId="33" xfId="0" applyFont="1" applyBorder="1" applyAlignment="1">
      <alignment horizontal="center" vertical="center"/>
    </xf>
    <xf numFmtId="3" fontId="72" fillId="4" borderId="43" xfId="0" applyNumberFormat="1" applyFont="1" applyFill="1" applyBorder="1" applyAlignment="1">
      <alignment horizontal="center" vertical="center"/>
    </xf>
    <xf numFmtId="3" fontId="72" fillId="4" borderId="27" xfId="0" applyNumberFormat="1" applyFont="1" applyFill="1" applyBorder="1" applyAlignment="1">
      <alignment horizontal="center" vertical="center"/>
    </xf>
    <xf numFmtId="3" fontId="72" fillId="4" borderId="24" xfId="0" applyNumberFormat="1" applyFont="1" applyFill="1" applyBorder="1" applyAlignment="1">
      <alignment horizontal="center" vertical="center"/>
    </xf>
    <xf numFmtId="3" fontId="72" fillId="4" borderId="25" xfId="0" applyNumberFormat="1" applyFont="1" applyFill="1" applyBorder="1" applyAlignment="1">
      <alignment horizontal="center" vertical="center"/>
    </xf>
    <xf numFmtId="3" fontId="72" fillId="4" borderId="23" xfId="0" applyNumberFormat="1" applyFont="1" applyFill="1" applyBorder="1" applyAlignment="1">
      <alignment horizontal="center" vertical="center"/>
    </xf>
    <xf numFmtId="3" fontId="72" fillId="4" borderId="26" xfId="0" applyNumberFormat="1" applyFont="1" applyFill="1" applyBorder="1" applyAlignment="1">
      <alignment horizontal="center" vertical="center"/>
    </xf>
    <xf numFmtId="0" fontId="30" fillId="0" borderId="0" xfId="0" applyFont="1" applyAlignment="1">
      <alignment horizontal="center" vertical="center"/>
    </xf>
    <xf numFmtId="0" fontId="71" fillId="10" borderId="4" xfId="0" applyFont="1" applyFill="1" applyBorder="1" applyAlignment="1">
      <alignment horizontal="center" vertical="center" textRotation="90" wrapText="1"/>
    </xf>
    <xf numFmtId="0" fontId="71" fillId="10" borderId="21" xfId="0" applyFont="1" applyFill="1" applyBorder="1" applyAlignment="1">
      <alignment horizontal="center" vertical="center" textRotation="90" wrapText="1"/>
    </xf>
    <xf numFmtId="0" fontId="46" fillId="0" borderId="41" xfId="0" applyFont="1" applyBorder="1" applyAlignment="1">
      <alignment horizontal="center" vertical="center" wrapText="1"/>
    </xf>
    <xf numFmtId="0" fontId="46" fillId="0" borderId="20" xfId="0" applyFont="1" applyBorder="1" applyAlignment="1">
      <alignment horizontal="center" vertical="center" wrapText="1"/>
    </xf>
    <xf numFmtId="0" fontId="53" fillId="4" borderId="41" xfId="0" applyFont="1" applyFill="1" applyBorder="1" applyAlignment="1">
      <alignment horizontal="center" vertical="center" wrapText="1"/>
    </xf>
    <xf numFmtId="0" fontId="53" fillId="4" borderId="42" xfId="0" applyFont="1" applyFill="1" applyBorder="1" applyAlignment="1">
      <alignment horizontal="center" vertical="center" wrapText="1"/>
    </xf>
    <xf numFmtId="0" fontId="53" fillId="4" borderId="20" xfId="0" applyFont="1" applyFill="1" applyBorder="1" applyAlignment="1">
      <alignment horizontal="center" vertical="center" wrapText="1"/>
    </xf>
    <xf numFmtId="0" fontId="53" fillId="4" borderId="22" xfId="0" applyFont="1" applyFill="1" applyBorder="1" applyAlignment="1">
      <alignment horizontal="center" vertical="center" wrapText="1"/>
    </xf>
    <xf numFmtId="0" fontId="53" fillId="4" borderId="40" xfId="0" applyFont="1" applyFill="1" applyBorder="1" applyAlignment="1">
      <alignment horizontal="center" vertical="center" wrapText="1"/>
    </xf>
    <xf numFmtId="0" fontId="53" fillId="4" borderId="14" xfId="0" applyFont="1" applyFill="1" applyBorder="1" applyAlignment="1">
      <alignment horizontal="center" vertical="center" wrapText="1"/>
    </xf>
    <xf numFmtId="0" fontId="46" fillId="0" borderId="40" xfId="0" applyFont="1" applyBorder="1" applyAlignment="1">
      <alignment horizontal="center" vertical="center" wrapText="1"/>
    </xf>
    <xf numFmtId="0" fontId="71" fillId="10" borderId="44" xfId="0" applyFont="1" applyFill="1" applyBorder="1" applyAlignment="1">
      <alignment horizontal="center" vertical="center" textRotation="90" wrapText="1"/>
    </xf>
    <xf numFmtId="0" fontId="50" fillId="0" borderId="42" xfId="0" applyFont="1" applyBorder="1" applyAlignment="1">
      <alignment horizontal="center" vertical="center" wrapText="1"/>
    </xf>
    <xf numFmtId="3" fontId="60" fillId="0" borderId="43" xfId="0" applyNumberFormat="1" applyFont="1" applyBorder="1" applyAlignment="1">
      <alignment horizontal="center" vertical="center"/>
    </xf>
    <xf numFmtId="3" fontId="60" fillId="0" borderId="10" xfId="0" applyNumberFormat="1" applyFont="1" applyBorder="1" applyAlignment="1">
      <alignment horizontal="center" vertical="center"/>
    </xf>
    <xf numFmtId="0" fontId="53" fillId="7" borderId="41" xfId="0" applyFont="1" applyFill="1" applyBorder="1" applyAlignment="1">
      <alignment horizontal="center" vertical="center" wrapText="1"/>
    </xf>
    <xf numFmtId="0" fontId="53" fillId="7" borderId="42" xfId="0" applyFont="1" applyFill="1" applyBorder="1" applyAlignment="1">
      <alignment horizontal="center" vertical="center" wrapText="1"/>
    </xf>
    <xf numFmtId="0" fontId="53" fillId="7" borderId="20" xfId="0" applyFont="1" applyFill="1" applyBorder="1" applyAlignment="1">
      <alignment horizontal="center" vertical="center" wrapText="1"/>
    </xf>
    <xf numFmtId="0" fontId="53" fillId="7" borderId="22" xfId="0" applyFont="1" applyFill="1" applyBorder="1" applyAlignment="1">
      <alignment horizontal="center" vertical="center" wrapText="1"/>
    </xf>
    <xf numFmtId="0" fontId="53" fillId="7" borderId="40" xfId="0" applyFont="1" applyFill="1" applyBorder="1" applyAlignment="1">
      <alignment horizontal="center" vertical="center" wrapText="1"/>
    </xf>
    <xf numFmtId="0" fontId="53" fillId="7" borderId="14" xfId="0" applyFont="1" applyFill="1" applyBorder="1" applyAlignment="1">
      <alignment horizontal="center" vertical="center" wrapText="1"/>
    </xf>
    <xf numFmtId="0" fontId="46" fillId="0" borderId="4" xfId="0" applyFont="1" applyBorder="1" applyAlignment="1">
      <alignment horizontal="center" vertical="center" wrapText="1"/>
    </xf>
    <xf numFmtId="0" fontId="46" fillId="0" borderId="21" xfId="0" applyFont="1" applyBorder="1" applyAlignment="1">
      <alignment horizontal="center" vertical="center" wrapText="1"/>
    </xf>
    <xf numFmtId="0" fontId="46" fillId="0" borderId="44" xfId="0" applyFont="1" applyBorder="1" applyAlignment="1">
      <alignment horizontal="center" vertical="center" wrapText="1"/>
    </xf>
    <xf numFmtId="0" fontId="58" fillId="0" borderId="4" xfId="0" applyFont="1" applyBorder="1" applyAlignment="1">
      <alignment horizontal="center" vertical="center" wrapText="1"/>
    </xf>
    <xf numFmtId="0" fontId="58" fillId="0" borderId="21" xfId="0" applyFont="1" applyBorder="1" applyAlignment="1">
      <alignment horizontal="center" vertical="center" wrapText="1"/>
    </xf>
    <xf numFmtId="0" fontId="58" fillId="0" borderId="44" xfId="0" applyFont="1" applyBorder="1" applyAlignment="1">
      <alignment horizontal="center" vertical="center" wrapText="1"/>
    </xf>
    <xf numFmtId="3" fontId="65" fillId="0" borderId="43" xfId="0" applyNumberFormat="1" applyFont="1" applyBorder="1" applyAlignment="1">
      <alignment horizontal="center" vertical="center"/>
    </xf>
    <xf numFmtId="3" fontId="65" fillId="0" borderId="27" xfId="0" applyNumberFormat="1" applyFont="1" applyBorder="1" applyAlignment="1">
      <alignment horizontal="center" vertical="center"/>
    </xf>
    <xf numFmtId="3" fontId="65" fillId="0" borderId="24" xfId="0" applyNumberFormat="1" applyFont="1" applyBorder="1" applyAlignment="1">
      <alignment horizontal="center" vertical="center"/>
    </xf>
    <xf numFmtId="3" fontId="65" fillId="0" borderId="25" xfId="0" applyNumberFormat="1" applyFont="1" applyBorder="1" applyAlignment="1">
      <alignment horizontal="center" vertical="center"/>
    </xf>
    <xf numFmtId="3" fontId="65" fillId="0" borderId="23" xfId="0" applyNumberFormat="1" applyFont="1" applyBorder="1" applyAlignment="1">
      <alignment horizontal="center" vertical="center"/>
    </xf>
    <xf numFmtId="3" fontId="65" fillId="0" borderId="26" xfId="0" applyNumberFormat="1" applyFont="1" applyBorder="1" applyAlignment="1">
      <alignment horizontal="center" vertical="center"/>
    </xf>
    <xf numFmtId="3" fontId="72" fillId="25" borderId="43" xfId="0" applyNumberFormat="1" applyFont="1" applyFill="1" applyBorder="1" applyAlignment="1">
      <alignment horizontal="center" vertical="center"/>
    </xf>
    <xf numFmtId="3" fontId="72" fillId="25" borderId="27" xfId="0" applyNumberFormat="1" applyFont="1" applyFill="1" applyBorder="1" applyAlignment="1">
      <alignment horizontal="center" vertical="center"/>
    </xf>
    <xf numFmtId="3" fontId="72" fillId="25" borderId="24" xfId="0" applyNumberFormat="1" applyFont="1" applyFill="1" applyBorder="1" applyAlignment="1">
      <alignment horizontal="center" vertical="center"/>
    </xf>
    <xf numFmtId="3" fontId="72" fillId="25" borderId="25" xfId="0" applyNumberFormat="1" applyFont="1" applyFill="1" applyBorder="1" applyAlignment="1">
      <alignment horizontal="center" vertical="center"/>
    </xf>
    <xf numFmtId="3" fontId="72" fillId="25" borderId="23" xfId="0" applyNumberFormat="1" applyFont="1" applyFill="1" applyBorder="1" applyAlignment="1">
      <alignment horizontal="center" vertical="center"/>
    </xf>
    <xf numFmtId="3" fontId="72" fillId="25" borderId="26" xfId="0" applyNumberFormat="1" applyFont="1" applyFill="1" applyBorder="1" applyAlignment="1">
      <alignment horizontal="center" vertical="center"/>
    </xf>
    <xf numFmtId="3" fontId="72" fillId="4" borderId="9" xfId="0" applyNumberFormat="1" applyFont="1" applyFill="1" applyBorder="1" applyAlignment="1">
      <alignment horizontal="center" vertical="center"/>
    </xf>
    <xf numFmtId="3" fontId="72" fillId="4" borderId="29" xfId="0" applyNumberFormat="1" applyFont="1" applyFill="1" applyBorder="1" applyAlignment="1">
      <alignment horizontal="center" vertical="center"/>
    </xf>
    <xf numFmtId="3" fontId="72" fillId="4" borderId="2" xfId="0" applyNumberFormat="1" applyFont="1" applyFill="1" applyBorder="1" applyAlignment="1">
      <alignment horizontal="center" vertical="center"/>
    </xf>
    <xf numFmtId="3" fontId="72" fillId="4" borderId="30" xfId="0" applyNumberFormat="1" applyFont="1" applyFill="1" applyBorder="1" applyAlignment="1">
      <alignment horizontal="center" vertical="center"/>
    </xf>
    <xf numFmtId="3" fontId="72" fillId="4" borderId="6" xfId="0" applyNumberFormat="1" applyFont="1" applyFill="1" applyBorder="1" applyAlignment="1">
      <alignment horizontal="center" vertical="center"/>
    </xf>
    <xf numFmtId="3" fontId="72" fillId="4" borderId="31" xfId="0" applyNumberFormat="1" applyFont="1" applyFill="1" applyBorder="1" applyAlignment="1">
      <alignment horizontal="center" vertical="center"/>
    </xf>
    <xf numFmtId="0" fontId="71" fillId="10" borderId="41" xfId="0" applyFont="1" applyFill="1" applyBorder="1" applyAlignment="1">
      <alignment horizontal="center" vertical="center" textRotation="90" wrapText="1"/>
    </xf>
    <xf numFmtId="0" fontId="71" fillId="10" borderId="20" xfId="0" applyFont="1" applyFill="1" applyBorder="1" applyAlignment="1">
      <alignment horizontal="center" vertical="center" textRotation="90" wrapText="1"/>
    </xf>
    <xf numFmtId="0" fontId="98" fillId="0" borderId="10" xfId="0" applyFont="1" applyBorder="1" applyAlignment="1">
      <alignment horizontal="center" vertical="center"/>
    </xf>
    <xf numFmtId="0" fontId="98" fillId="0" borderId="27" xfId="0" applyFont="1" applyBorder="1" applyAlignment="1">
      <alignment horizontal="center" vertical="center"/>
    </xf>
    <xf numFmtId="3" fontId="72" fillId="25" borderId="9" xfId="0" applyNumberFormat="1" applyFont="1" applyFill="1" applyBorder="1" applyAlignment="1">
      <alignment horizontal="center" vertical="center"/>
    </xf>
    <xf numFmtId="3" fontId="72" fillId="25" borderId="29" xfId="0" applyNumberFormat="1" applyFont="1" applyFill="1" applyBorder="1" applyAlignment="1">
      <alignment horizontal="center" vertical="center"/>
    </xf>
    <xf numFmtId="3" fontId="72" fillId="25" borderId="2" xfId="0" applyNumberFormat="1" applyFont="1" applyFill="1" applyBorder="1" applyAlignment="1">
      <alignment horizontal="center" vertical="center"/>
    </xf>
    <xf numFmtId="3" fontId="72" fillId="25" borderId="30" xfId="0" applyNumberFormat="1" applyFont="1" applyFill="1" applyBorder="1" applyAlignment="1">
      <alignment horizontal="center" vertical="center"/>
    </xf>
    <xf numFmtId="3" fontId="72" fillId="25" borderId="6" xfId="0" applyNumberFormat="1" applyFont="1" applyFill="1" applyBorder="1" applyAlignment="1">
      <alignment horizontal="center" vertical="center"/>
    </xf>
    <xf numFmtId="3" fontId="72" fillId="25" borderId="31" xfId="0" applyNumberFormat="1" applyFont="1" applyFill="1" applyBorder="1" applyAlignment="1">
      <alignment horizontal="center" vertical="center"/>
    </xf>
    <xf numFmtId="3" fontId="72" fillId="34" borderId="9" xfId="0" applyNumberFormat="1" applyFont="1" applyFill="1" applyBorder="1" applyAlignment="1">
      <alignment horizontal="center" vertical="center"/>
    </xf>
    <xf numFmtId="3" fontId="72" fillId="34" borderId="29" xfId="0" applyNumberFormat="1" applyFont="1" applyFill="1" applyBorder="1" applyAlignment="1">
      <alignment horizontal="center" vertical="center"/>
    </xf>
    <xf numFmtId="3" fontId="72" fillId="34" borderId="2" xfId="0" applyNumberFormat="1" applyFont="1" applyFill="1" applyBorder="1" applyAlignment="1">
      <alignment horizontal="center" vertical="center"/>
    </xf>
    <xf numFmtId="3" fontId="72" fillId="34" borderId="30" xfId="0" applyNumberFormat="1" applyFont="1" applyFill="1" applyBorder="1" applyAlignment="1">
      <alignment horizontal="center" vertical="center"/>
    </xf>
    <xf numFmtId="3" fontId="72" fillId="34" borderId="6" xfId="0" applyNumberFormat="1" applyFont="1" applyFill="1" applyBorder="1" applyAlignment="1">
      <alignment horizontal="center" vertical="center"/>
    </xf>
    <xf numFmtId="3" fontId="72" fillId="34" borderId="31" xfId="0" applyNumberFormat="1" applyFont="1" applyFill="1" applyBorder="1" applyAlignment="1">
      <alignment horizontal="center" vertical="center"/>
    </xf>
    <xf numFmtId="0" fontId="53" fillId="4" borderId="37" xfId="0" applyFont="1" applyFill="1" applyBorder="1" applyAlignment="1">
      <alignment horizontal="center" vertical="center" wrapText="1"/>
    </xf>
    <xf numFmtId="0" fontId="53" fillId="4" borderId="9" xfId="0" applyFont="1" applyFill="1" applyBorder="1" applyAlignment="1">
      <alignment horizontal="center" vertical="center" wrapText="1"/>
    </xf>
    <xf numFmtId="0" fontId="53" fillId="4" borderId="38" xfId="0" applyFont="1" applyFill="1" applyBorder="1" applyAlignment="1">
      <alignment horizontal="center" vertical="center" wrapText="1"/>
    </xf>
    <xf numFmtId="0" fontId="53" fillId="4" borderId="2" xfId="0" applyFont="1" applyFill="1" applyBorder="1" applyAlignment="1">
      <alignment horizontal="center" vertical="center" wrapText="1"/>
    </xf>
    <xf numFmtId="0" fontId="53" fillId="4" borderId="39" xfId="0" applyFont="1" applyFill="1" applyBorder="1" applyAlignment="1">
      <alignment horizontal="center" vertical="center" wrapText="1"/>
    </xf>
    <xf numFmtId="0" fontId="53" fillId="4" borderId="6" xfId="0" applyFont="1" applyFill="1" applyBorder="1" applyAlignment="1">
      <alignment horizontal="center" vertical="center" wrapText="1"/>
    </xf>
    <xf numFmtId="0" fontId="53" fillId="34" borderId="37" xfId="0" applyFont="1" applyFill="1" applyBorder="1" applyAlignment="1">
      <alignment horizontal="center" vertical="center" wrapText="1"/>
    </xf>
    <xf numFmtId="0" fontId="53" fillId="34" borderId="9" xfId="0" applyFont="1" applyFill="1" applyBorder="1" applyAlignment="1">
      <alignment horizontal="center" vertical="center" wrapText="1"/>
    </xf>
    <xf numFmtId="0" fontId="53" fillId="34" borderId="38" xfId="0" applyFont="1" applyFill="1" applyBorder="1" applyAlignment="1">
      <alignment horizontal="center" vertical="center" wrapText="1"/>
    </xf>
    <xf numFmtId="0" fontId="53" fillId="34" borderId="2" xfId="0" applyFont="1" applyFill="1" applyBorder="1" applyAlignment="1">
      <alignment horizontal="center" vertical="center" wrapText="1"/>
    </xf>
    <xf numFmtId="0" fontId="53" fillId="34" borderId="39" xfId="0" applyFont="1" applyFill="1" applyBorder="1" applyAlignment="1">
      <alignment horizontal="center" vertical="center" wrapText="1"/>
    </xf>
    <xf numFmtId="0" fontId="53" fillId="34" borderId="6" xfId="0" applyFont="1" applyFill="1" applyBorder="1" applyAlignment="1">
      <alignment horizontal="center" vertical="center" wrapText="1"/>
    </xf>
    <xf numFmtId="0" fontId="53" fillId="7" borderId="10" xfId="0" applyFont="1" applyFill="1" applyBorder="1" applyAlignment="1">
      <alignment horizontal="center" vertical="center" wrapText="1"/>
    </xf>
    <xf numFmtId="0" fontId="53" fillId="7" borderId="0" xfId="0" applyFont="1" applyFill="1" applyAlignment="1">
      <alignment horizontal="center" vertical="center" wrapText="1"/>
    </xf>
    <xf numFmtId="0" fontId="53" fillId="7" borderId="11" xfId="0" applyFont="1" applyFill="1" applyBorder="1" applyAlignment="1">
      <alignment horizontal="center" vertical="center" wrapText="1"/>
    </xf>
    <xf numFmtId="0" fontId="53" fillId="25" borderId="37" xfId="0" applyFont="1" applyFill="1" applyBorder="1" applyAlignment="1">
      <alignment horizontal="center" vertical="center" wrapText="1"/>
    </xf>
    <xf numFmtId="0" fontId="53" fillId="25" borderId="9" xfId="0" applyFont="1" applyFill="1" applyBorder="1" applyAlignment="1">
      <alignment horizontal="center" vertical="center" wrapText="1"/>
    </xf>
    <xf numFmtId="0" fontId="53" fillId="25" borderId="38" xfId="0" applyFont="1" applyFill="1" applyBorder="1" applyAlignment="1">
      <alignment horizontal="center" vertical="center" wrapText="1"/>
    </xf>
    <xf numFmtId="0" fontId="53" fillId="25" borderId="2" xfId="0" applyFont="1" applyFill="1" applyBorder="1" applyAlignment="1">
      <alignment horizontal="center" vertical="center" wrapText="1"/>
    </xf>
    <xf numFmtId="0" fontId="53" fillId="25" borderId="39" xfId="0" applyFont="1" applyFill="1" applyBorder="1" applyAlignment="1">
      <alignment horizontal="center" vertical="center" wrapText="1"/>
    </xf>
    <xf numFmtId="0" fontId="53" fillId="25" borderId="6" xfId="0" applyFont="1" applyFill="1" applyBorder="1" applyAlignment="1">
      <alignment horizontal="center" vertical="center" wrapText="1"/>
    </xf>
    <xf numFmtId="0" fontId="53" fillId="25" borderId="10" xfId="0" applyFont="1" applyFill="1" applyBorder="1" applyAlignment="1">
      <alignment horizontal="center" vertical="center" wrapText="1"/>
    </xf>
    <xf numFmtId="0" fontId="53" fillId="25" borderId="42" xfId="0" applyFont="1" applyFill="1" applyBorder="1" applyAlignment="1">
      <alignment horizontal="center" vertical="center" wrapText="1"/>
    </xf>
    <xf numFmtId="0" fontId="53" fillId="25" borderId="0" xfId="0" applyFont="1" applyFill="1" applyAlignment="1">
      <alignment horizontal="center" vertical="center" wrapText="1"/>
    </xf>
    <xf numFmtId="0" fontId="53" fillId="25" borderId="22" xfId="0" applyFont="1" applyFill="1" applyBorder="1" applyAlignment="1">
      <alignment horizontal="center" vertical="center" wrapText="1"/>
    </xf>
    <xf numFmtId="0" fontId="53" fillId="25" borderId="11" xfId="0" applyFont="1" applyFill="1" applyBorder="1" applyAlignment="1">
      <alignment horizontal="center" vertical="center" wrapText="1"/>
    </xf>
    <xf numFmtId="0" fontId="53" fillId="25" borderId="14" xfId="0" applyFont="1" applyFill="1" applyBorder="1" applyAlignment="1">
      <alignment horizontal="center" vertical="center" wrapText="1"/>
    </xf>
    <xf numFmtId="0" fontId="108" fillId="3" borderId="0" xfId="1" applyFont="1" applyFill="1" applyAlignment="1">
      <alignment horizontal="left" vertical="center"/>
    </xf>
    <xf numFmtId="0" fontId="104" fillId="2" borderId="0" xfId="0" applyFont="1" applyFill="1" applyAlignment="1">
      <alignment horizontal="center" vertical="center" wrapText="1"/>
    </xf>
    <xf numFmtId="0" fontId="106" fillId="3" borderId="0" xfId="0" applyFont="1" applyFill="1" applyAlignment="1">
      <alignment horizontal="center" vertical="center" wrapText="1"/>
    </xf>
    <xf numFmtId="0" fontId="106" fillId="0" borderId="0" xfId="0" applyFont="1" applyAlignment="1">
      <alignment horizontal="center" vertical="center" wrapText="1"/>
    </xf>
    <xf numFmtId="0" fontId="111" fillId="37" borderId="0" xfId="0" applyFont="1" applyFill="1" applyAlignment="1">
      <alignment horizontal="left" vertical="center"/>
    </xf>
    <xf numFmtId="0" fontId="54" fillId="9" borderId="41" xfId="0" applyFont="1" applyFill="1" applyBorder="1" applyAlignment="1">
      <alignment horizontal="center" vertical="center" textRotation="90" wrapText="1"/>
    </xf>
    <xf numFmtId="0" fontId="54" fillId="9" borderId="20" xfId="0" applyFont="1" applyFill="1" applyBorder="1" applyAlignment="1">
      <alignment horizontal="center" vertical="center" textRotation="90" wrapText="1"/>
    </xf>
    <xf numFmtId="0" fontId="54" fillId="9" borderId="40" xfId="0" applyFont="1" applyFill="1" applyBorder="1" applyAlignment="1">
      <alignment horizontal="center" vertical="center" textRotation="90" wrapText="1"/>
    </xf>
    <xf numFmtId="0" fontId="53" fillId="30" borderId="41" xfId="0" applyFont="1" applyFill="1" applyBorder="1" applyAlignment="1">
      <alignment horizontal="center" vertical="center" wrapText="1"/>
    </xf>
    <xf numFmtId="0" fontId="53" fillId="30" borderId="20" xfId="0" applyFont="1" applyFill="1" applyBorder="1" applyAlignment="1">
      <alignment horizontal="center" vertical="center" wrapText="1"/>
    </xf>
    <xf numFmtId="0" fontId="53" fillId="30" borderId="40" xfId="0" applyFont="1" applyFill="1" applyBorder="1" applyAlignment="1">
      <alignment horizontal="center" vertical="center" wrapText="1"/>
    </xf>
    <xf numFmtId="0" fontId="53" fillId="23" borderId="41" xfId="0" applyFont="1" applyFill="1" applyBorder="1" applyAlignment="1">
      <alignment horizontal="center" vertical="center" wrapText="1"/>
    </xf>
    <xf numFmtId="0" fontId="53" fillId="23" borderId="20" xfId="0" applyFont="1" applyFill="1" applyBorder="1" applyAlignment="1">
      <alignment horizontal="center" vertical="center" wrapText="1"/>
    </xf>
    <xf numFmtId="0" fontId="53" fillId="23" borderId="40" xfId="0" applyFont="1" applyFill="1" applyBorder="1" applyAlignment="1">
      <alignment horizontal="center" vertical="center" wrapText="1"/>
    </xf>
    <xf numFmtId="0" fontId="53" fillId="30" borderId="0" xfId="0" applyFont="1" applyFill="1" applyAlignment="1">
      <alignment horizontal="center" vertical="center" wrapText="1"/>
    </xf>
    <xf numFmtId="0" fontId="53" fillId="30" borderId="11" xfId="0" applyFont="1" applyFill="1" applyBorder="1" applyAlignment="1">
      <alignment horizontal="center" vertical="center" wrapText="1"/>
    </xf>
    <xf numFmtId="3" fontId="62" fillId="23" borderId="27" xfId="0" applyNumberFormat="1" applyFont="1" applyFill="1" applyBorder="1" applyAlignment="1">
      <alignment horizontal="center" vertical="center"/>
    </xf>
    <xf numFmtId="3" fontId="62" fillId="23" borderId="25" xfId="0" applyNumberFormat="1" applyFont="1" applyFill="1" applyBorder="1" applyAlignment="1">
      <alignment horizontal="center" vertical="center"/>
    </xf>
    <xf numFmtId="3" fontId="62" fillId="23" borderId="26" xfId="0" applyNumberFormat="1" applyFont="1" applyFill="1" applyBorder="1" applyAlignment="1">
      <alignment horizontal="center" vertical="center"/>
    </xf>
    <xf numFmtId="3" fontId="62" fillId="30" borderId="27" xfId="0" applyNumberFormat="1" applyFont="1" applyFill="1" applyBorder="1" applyAlignment="1">
      <alignment horizontal="center" vertical="center"/>
    </xf>
    <xf numFmtId="3" fontId="62" fillId="30" borderId="25" xfId="0" applyNumberFormat="1" applyFont="1" applyFill="1" applyBorder="1" applyAlignment="1">
      <alignment horizontal="center" vertical="center"/>
    </xf>
    <xf numFmtId="3" fontId="62" fillId="30" borderId="26" xfId="0" applyNumberFormat="1" applyFont="1" applyFill="1" applyBorder="1" applyAlignment="1">
      <alignment horizontal="center" vertical="center"/>
    </xf>
    <xf numFmtId="3" fontId="94" fillId="30" borderId="0" xfId="0" applyNumberFormat="1" applyFont="1" applyFill="1" applyAlignment="1">
      <alignment horizontal="center" vertical="center"/>
    </xf>
    <xf numFmtId="3" fontId="94" fillId="30" borderId="11" xfId="0" applyNumberFormat="1" applyFont="1" applyFill="1" applyBorder="1" applyAlignment="1">
      <alignment horizontal="center" vertical="center"/>
    </xf>
    <xf numFmtId="0" fontId="58" fillId="0" borderId="41" xfId="0" applyFont="1" applyBorder="1" applyAlignment="1">
      <alignment horizontal="center" vertical="center" wrapText="1"/>
    </xf>
    <xf numFmtId="0" fontId="58" fillId="0" borderId="20" xfId="0" applyFont="1" applyBorder="1" applyAlignment="1">
      <alignment horizontal="center" vertical="center" wrapText="1"/>
    </xf>
    <xf numFmtId="0" fontId="58" fillId="0" borderId="40" xfId="0" applyFont="1" applyBorder="1" applyAlignment="1">
      <alignment horizontal="center" vertical="center" wrapText="1"/>
    </xf>
    <xf numFmtId="0" fontId="53" fillId="7" borderId="45" xfId="0" applyFont="1" applyFill="1" applyBorder="1" applyAlignment="1">
      <alignment horizontal="center" vertical="center" wrapText="1"/>
    </xf>
    <xf numFmtId="0" fontId="53" fillId="7" borderId="46" xfId="0" applyFont="1" applyFill="1" applyBorder="1" applyAlignment="1">
      <alignment horizontal="center" vertical="center" wrapText="1"/>
    </xf>
    <xf numFmtId="0" fontId="53" fillId="7" borderId="47" xfId="0" applyFont="1" applyFill="1" applyBorder="1" applyAlignment="1">
      <alignment horizontal="center" vertical="center" wrapText="1"/>
    </xf>
    <xf numFmtId="3" fontId="72" fillId="7" borderId="51" xfId="0" applyNumberFormat="1" applyFont="1" applyFill="1" applyBorder="1" applyAlignment="1">
      <alignment horizontal="center" vertical="center"/>
    </xf>
    <xf numFmtId="3" fontId="72" fillId="7" borderId="52" xfId="0" applyNumberFormat="1" applyFont="1" applyFill="1" applyBorder="1" applyAlignment="1">
      <alignment horizontal="center" vertical="center"/>
    </xf>
    <xf numFmtId="3" fontId="72" fillId="7" borderId="53" xfId="0" applyNumberFormat="1" applyFont="1" applyFill="1" applyBorder="1" applyAlignment="1">
      <alignment horizontal="center" vertical="center"/>
    </xf>
    <xf numFmtId="3" fontId="68" fillId="4" borderId="24" xfId="0" applyNumberFormat="1" applyFont="1" applyFill="1" applyBorder="1" applyAlignment="1">
      <alignment horizontal="center" vertical="center"/>
    </xf>
    <xf numFmtId="3" fontId="68" fillId="4" borderId="23" xfId="0" applyNumberFormat="1" applyFont="1" applyFill="1" applyBorder="1" applyAlignment="1">
      <alignment horizontal="center" vertical="center"/>
    </xf>
    <xf numFmtId="3" fontId="60" fillId="36" borderId="27" xfId="0" applyNumberFormat="1" applyFont="1" applyFill="1" applyBorder="1" applyAlignment="1">
      <alignment horizontal="center" vertical="center"/>
    </xf>
    <xf numFmtId="3" fontId="60" fillId="36" borderId="25" xfId="0" applyNumberFormat="1" applyFont="1" applyFill="1" applyBorder="1" applyAlignment="1">
      <alignment horizontal="center" vertical="center"/>
    </xf>
    <xf numFmtId="3" fontId="60" fillId="36" borderId="26" xfId="0" applyNumberFormat="1" applyFont="1" applyFill="1" applyBorder="1" applyAlignment="1">
      <alignment horizontal="center" vertical="center"/>
    </xf>
    <xf numFmtId="3" fontId="60" fillId="25" borderId="27" xfId="0" applyNumberFormat="1" applyFont="1" applyFill="1" applyBorder="1" applyAlignment="1">
      <alignment horizontal="center" vertical="center"/>
    </xf>
    <xf numFmtId="3" fontId="60" fillId="25" borderId="25" xfId="0" applyNumberFormat="1" applyFont="1" applyFill="1" applyBorder="1" applyAlignment="1">
      <alignment horizontal="center" vertical="center"/>
    </xf>
    <xf numFmtId="3" fontId="60" fillId="25" borderId="26" xfId="0" applyNumberFormat="1" applyFont="1" applyFill="1" applyBorder="1" applyAlignment="1">
      <alignment horizontal="center" vertical="center"/>
    </xf>
    <xf numFmtId="0" fontId="53" fillId="35" borderId="41" xfId="0" applyFont="1" applyFill="1" applyBorder="1" applyAlignment="1">
      <alignment horizontal="center" vertical="center" wrapText="1"/>
    </xf>
    <xf numFmtId="0" fontId="53" fillId="35" borderId="20" xfId="0" applyFont="1" applyFill="1" applyBorder="1" applyAlignment="1">
      <alignment horizontal="center" vertical="center" wrapText="1"/>
    </xf>
    <xf numFmtId="0" fontId="53" fillId="35" borderId="40" xfId="0" applyFont="1" applyFill="1" applyBorder="1" applyAlignment="1">
      <alignment horizontal="center" vertical="center" wrapText="1"/>
    </xf>
    <xf numFmtId="3" fontId="60" fillId="35" borderId="27" xfId="0" applyNumberFormat="1" applyFont="1" applyFill="1" applyBorder="1" applyAlignment="1">
      <alignment horizontal="center" vertical="center"/>
    </xf>
    <xf numFmtId="3" fontId="60" fillId="35" borderId="25" xfId="0" applyNumberFormat="1" applyFont="1" applyFill="1" applyBorder="1" applyAlignment="1">
      <alignment horizontal="center" vertical="center"/>
    </xf>
    <xf numFmtId="3" fontId="60" fillId="35" borderId="26" xfId="0" applyNumberFormat="1" applyFont="1" applyFill="1" applyBorder="1" applyAlignment="1">
      <alignment horizontal="center" vertical="center"/>
    </xf>
    <xf numFmtId="3" fontId="60" fillId="4" borderId="27" xfId="0" applyNumberFormat="1" applyFont="1" applyFill="1" applyBorder="1" applyAlignment="1">
      <alignment horizontal="center" vertical="center"/>
    </xf>
    <xf numFmtId="3" fontId="60" fillId="4" borderId="25" xfId="0" applyNumberFormat="1" applyFont="1" applyFill="1" applyBorder="1" applyAlignment="1">
      <alignment horizontal="center" vertical="center"/>
    </xf>
    <xf numFmtId="3" fontId="60" fillId="4" borderId="26" xfId="0" applyNumberFormat="1" applyFont="1" applyFill="1" applyBorder="1" applyAlignment="1">
      <alignment horizontal="center" vertical="center"/>
    </xf>
    <xf numFmtId="3" fontId="49" fillId="4" borderId="0" xfId="0" applyNumberFormat="1" applyFont="1" applyFill="1" applyAlignment="1">
      <alignment horizontal="center" vertical="center"/>
    </xf>
    <xf numFmtId="3" fontId="49" fillId="4" borderId="11" xfId="0" applyNumberFormat="1" applyFont="1" applyFill="1" applyBorder="1" applyAlignment="1">
      <alignment horizontal="center" vertical="center"/>
    </xf>
    <xf numFmtId="0" fontId="50" fillId="0" borderId="25" xfId="0" applyFont="1" applyBorder="1" applyAlignment="1">
      <alignment horizontal="center" vertical="center" wrapText="1"/>
    </xf>
    <xf numFmtId="0" fontId="50" fillId="0" borderId="26" xfId="0" applyFont="1" applyBorder="1" applyAlignment="1">
      <alignment horizontal="center" vertical="center" wrapText="1"/>
    </xf>
    <xf numFmtId="3" fontId="49" fillId="0" borderId="24" xfId="0" applyNumberFormat="1" applyFont="1" applyBorder="1" applyAlignment="1">
      <alignment horizontal="center" vertical="center"/>
    </xf>
    <xf numFmtId="3" fontId="49" fillId="0" borderId="25" xfId="0" applyNumberFormat="1" applyFont="1" applyBorder="1" applyAlignment="1">
      <alignment horizontal="center" vertical="center"/>
    </xf>
    <xf numFmtId="3" fontId="49" fillId="0" borderId="23" xfId="0" applyNumberFormat="1" applyFont="1" applyBorder="1" applyAlignment="1">
      <alignment horizontal="center" vertical="center"/>
    </xf>
    <xf numFmtId="3" fontId="49" fillId="0" borderId="26" xfId="0" applyNumberFormat="1" applyFont="1" applyBorder="1" applyAlignment="1">
      <alignment horizontal="center" vertical="center"/>
    </xf>
    <xf numFmtId="0" fontId="54" fillId="9" borderId="4" xfId="0" applyFont="1" applyFill="1" applyBorder="1" applyAlignment="1">
      <alignment horizontal="center" vertical="center" textRotation="90" wrapText="1"/>
    </xf>
    <xf numFmtId="0" fontId="54" fillId="9" borderId="21" xfId="0" applyFont="1" applyFill="1" applyBorder="1" applyAlignment="1">
      <alignment horizontal="center" vertical="center" textRotation="90" wrapText="1"/>
    </xf>
    <xf numFmtId="0" fontId="54" fillId="9" borderId="44" xfId="0" applyFont="1" applyFill="1" applyBorder="1" applyAlignment="1">
      <alignment horizontal="center" vertical="center" textRotation="90" wrapText="1"/>
    </xf>
    <xf numFmtId="3" fontId="60" fillId="7" borderId="10" xfId="0" applyNumberFormat="1" applyFont="1" applyFill="1" applyBorder="1" applyAlignment="1">
      <alignment horizontal="center" vertical="center"/>
    </xf>
    <xf numFmtId="3" fontId="60" fillId="7" borderId="27" xfId="0" applyNumberFormat="1" applyFont="1" applyFill="1" applyBorder="1" applyAlignment="1">
      <alignment horizontal="center" vertical="center"/>
    </xf>
    <xf numFmtId="3" fontId="60" fillId="7" borderId="0" xfId="0" applyNumberFormat="1" applyFont="1" applyFill="1" applyAlignment="1">
      <alignment horizontal="center" vertical="center"/>
    </xf>
    <xf numFmtId="3" fontId="60" fillId="7" borderId="25" xfId="0" applyNumberFormat="1" applyFont="1" applyFill="1" applyBorder="1" applyAlignment="1">
      <alignment horizontal="center" vertical="center"/>
    </xf>
    <xf numFmtId="3" fontId="60" fillId="7" borderId="11" xfId="0" applyNumberFormat="1" applyFont="1" applyFill="1" applyBorder="1" applyAlignment="1">
      <alignment horizontal="center" vertical="center"/>
    </xf>
    <xf numFmtId="3" fontId="60" fillId="7" borderId="26" xfId="0" applyNumberFormat="1" applyFont="1" applyFill="1" applyBorder="1" applyAlignment="1">
      <alignment horizontal="center" vertical="center"/>
    </xf>
    <xf numFmtId="3" fontId="49" fillId="0" borderId="43" xfId="0" applyNumberFormat="1" applyFont="1" applyBorder="1" applyAlignment="1">
      <alignment horizontal="center" vertical="center"/>
    </xf>
    <xf numFmtId="3" fontId="49" fillId="0" borderId="27" xfId="0" applyNumberFormat="1" applyFont="1" applyBorder="1" applyAlignment="1">
      <alignment horizontal="center" vertical="center"/>
    </xf>
    <xf numFmtId="3" fontId="91" fillId="0" borderId="24" xfId="0" applyNumberFormat="1" applyFont="1" applyBorder="1" applyAlignment="1">
      <alignment horizontal="center" vertical="center"/>
    </xf>
    <xf numFmtId="3" fontId="91" fillId="0" borderId="25" xfId="0" applyNumberFormat="1" applyFont="1" applyBorder="1" applyAlignment="1">
      <alignment horizontal="center" vertical="center"/>
    </xf>
    <xf numFmtId="3" fontId="91" fillId="0" borderId="23" xfId="0" applyNumberFormat="1" applyFont="1" applyBorder="1" applyAlignment="1">
      <alignment horizontal="center" vertical="center"/>
    </xf>
    <xf numFmtId="3" fontId="91" fillId="0" borderId="26" xfId="0" applyNumberFormat="1" applyFont="1" applyBorder="1" applyAlignment="1">
      <alignment horizontal="center" vertical="center"/>
    </xf>
    <xf numFmtId="3" fontId="60" fillId="4" borderId="41" xfId="0" applyNumberFormat="1" applyFont="1" applyFill="1" applyBorder="1" applyAlignment="1">
      <alignment horizontal="center" vertical="center"/>
    </xf>
    <xf numFmtId="3" fontId="60" fillId="4" borderId="20" xfId="0" applyNumberFormat="1" applyFont="1" applyFill="1" applyBorder="1" applyAlignment="1">
      <alignment horizontal="center" vertical="center"/>
    </xf>
    <xf numFmtId="3" fontId="60" fillId="4" borderId="40" xfId="0" applyNumberFormat="1" applyFont="1" applyFill="1" applyBorder="1" applyAlignment="1">
      <alignment horizontal="center" vertical="center"/>
    </xf>
    <xf numFmtId="3" fontId="60" fillId="4" borderId="10" xfId="0" applyNumberFormat="1" applyFont="1" applyFill="1" applyBorder="1" applyAlignment="1">
      <alignment horizontal="center" vertical="center"/>
    </xf>
    <xf numFmtId="3" fontId="60" fillId="4" borderId="0" xfId="0" applyNumberFormat="1" applyFont="1" applyFill="1" applyAlignment="1">
      <alignment horizontal="center" vertical="center"/>
    </xf>
    <xf numFmtId="3" fontId="60" fillId="4" borderId="11" xfId="0" applyNumberFormat="1" applyFont="1" applyFill="1" applyBorder="1" applyAlignment="1">
      <alignment horizontal="center" vertical="center"/>
    </xf>
    <xf numFmtId="3" fontId="53" fillId="4" borderId="43" xfId="0" applyNumberFormat="1" applyFont="1" applyFill="1" applyBorder="1" applyAlignment="1">
      <alignment horizontal="center" vertical="center"/>
    </xf>
    <xf numFmtId="3" fontId="53" fillId="4" borderId="24" xfId="0" applyNumberFormat="1" applyFont="1" applyFill="1" applyBorder="1" applyAlignment="1">
      <alignment horizontal="center" vertical="center"/>
    </xf>
    <xf numFmtId="3" fontId="53" fillId="4" borderId="23" xfId="0" applyNumberFormat="1" applyFont="1" applyFill="1" applyBorder="1" applyAlignment="1">
      <alignment horizontal="center" vertical="center"/>
    </xf>
    <xf numFmtId="3" fontId="60" fillId="25" borderId="0" xfId="0" applyNumberFormat="1" applyFont="1" applyFill="1" applyAlignment="1">
      <alignment horizontal="center" vertical="center"/>
    </xf>
    <xf numFmtId="3" fontId="60" fillId="25" borderId="11" xfId="0" applyNumberFormat="1" applyFont="1" applyFill="1" applyBorder="1" applyAlignment="1">
      <alignment horizontal="center" vertical="center"/>
    </xf>
    <xf numFmtId="0" fontId="53" fillId="25" borderId="41" xfId="0" applyFont="1" applyFill="1" applyBorder="1" applyAlignment="1">
      <alignment horizontal="center" vertical="center" wrapText="1"/>
    </xf>
    <xf numFmtId="0" fontId="53" fillId="25" borderId="20" xfId="0" applyFont="1" applyFill="1" applyBorder="1" applyAlignment="1">
      <alignment horizontal="center" vertical="center" wrapText="1"/>
    </xf>
    <xf numFmtId="0" fontId="53" fillId="25" borderId="40" xfId="0" applyFont="1" applyFill="1" applyBorder="1" applyAlignment="1">
      <alignment horizontal="center" vertical="center" wrapText="1"/>
    </xf>
    <xf numFmtId="0" fontId="53" fillId="36" borderId="41" xfId="0" applyFont="1" applyFill="1" applyBorder="1" applyAlignment="1">
      <alignment horizontal="center" vertical="center" wrapText="1"/>
    </xf>
    <xf numFmtId="0" fontId="53" fillId="36" borderId="20" xfId="0" applyFont="1" applyFill="1" applyBorder="1" applyAlignment="1">
      <alignment horizontal="center" vertical="center" wrapText="1"/>
    </xf>
    <xf numFmtId="0" fontId="53" fillId="36" borderId="40" xfId="0" applyFont="1" applyFill="1" applyBorder="1" applyAlignment="1">
      <alignment horizontal="center" vertical="center" wrapText="1"/>
    </xf>
    <xf numFmtId="3" fontId="60" fillId="4" borderId="43" xfId="0" applyNumberFormat="1" applyFont="1" applyFill="1" applyBorder="1" applyAlignment="1">
      <alignment horizontal="center" vertical="center"/>
    </xf>
    <xf numFmtId="3" fontId="60" fillId="4" borderId="24" xfId="0" applyNumberFormat="1" applyFont="1" applyFill="1" applyBorder="1" applyAlignment="1">
      <alignment horizontal="center" vertical="center"/>
    </xf>
    <xf numFmtId="3" fontId="60" fillId="4" borderId="23" xfId="0" applyNumberFormat="1" applyFont="1" applyFill="1" applyBorder="1" applyAlignment="1">
      <alignment horizontal="center" vertical="center"/>
    </xf>
    <xf numFmtId="3" fontId="49" fillId="0" borderId="41" xfId="0" applyNumberFormat="1" applyFont="1" applyBorder="1" applyAlignment="1">
      <alignment horizontal="center" vertical="center"/>
    </xf>
    <xf numFmtId="3" fontId="49" fillId="0" borderId="20" xfId="0" applyNumberFormat="1" applyFont="1" applyBorder="1" applyAlignment="1">
      <alignment horizontal="center" vertical="center"/>
    </xf>
    <xf numFmtId="3" fontId="49" fillId="0" borderId="40" xfId="0" applyNumberFormat="1" applyFont="1" applyBorder="1" applyAlignment="1">
      <alignment horizontal="center" vertical="center"/>
    </xf>
    <xf numFmtId="3" fontId="60" fillId="7" borderId="41" xfId="0" applyNumberFormat="1" applyFont="1" applyFill="1" applyBorder="1" applyAlignment="1">
      <alignment horizontal="center" vertical="center"/>
    </xf>
    <xf numFmtId="3" fontId="60" fillId="7" borderId="20" xfId="0" applyNumberFormat="1" applyFont="1" applyFill="1" applyBorder="1" applyAlignment="1">
      <alignment horizontal="center" vertical="center"/>
    </xf>
    <xf numFmtId="3" fontId="60" fillId="7" borderId="43" xfId="0" applyNumberFormat="1" applyFont="1" applyFill="1" applyBorder="1" applyAlignment="1">
      <alignment horizontal="center" vertical="center"/>
    </xf>
    <xf numFmtId="3" fontId="60" fillId="7" borderId="24" xfId="0" applyNumberFormat="1" applyFont="1" applyFill="1" applyBorder="1" applyAlignment="1">
      <alignment horizontal="center" vertical="center"/>
    </xf>
    <xf numFmtId="3" fontId="60" fillId="7" borderId="23" xfId="0" applyNumberFormat="1" applyFont="1" applyFill="1" applyBorder="1" applyAlignment="1">
      <alignment horizontal="center" vertical="center"/>
    </xf>
    <xf numFmtId="3" fontId="60" fillId="3" borderId="27" xfId="0" applyNumberFormat="1" applyFont="1" applyFill="1" applyBorder="1" applyAlignment="1">
      <alignment horizontal="center" vertical="center"/>
    </xf>
    <xf numFmtId="3" fontId="60" fillId="3" borderId="25" xfId="0" applyNumberFormat="1" applyFont="1" applyFill="1" applyBorder="1" applyAlignment="1">
      <alignment horizontal="center" vertical="center"/>
    </xf>
    <xf numFmtId="3" fontId="60" fillId="3" borderId="26" xfId="0" applyNumberFormat="1" applyFont="1" applyFill="1" applyBorder="1" applyAlignment="1">
      <alignment horizontal="center" vertical="center"/>
    </xf>
    <xf numFmtId="3" fontId="60" fillId="7" borderId="40" xfId="0" applyNumberFormat="1" applyFont="1" applyFill="1" applyBorder="1" applyAlignment="1">
      <alignment horizontal="center" vertical="center"/>
    </xf>
    <xf numFmtId="3" fontId="62" fillId="4" borderId="43" xfId="0" applyNumberFormat="1" applyFont="1" applyFill="1" applyBorder="1" applyAlignment="1">
      <alignment horizontal="center" vertical="center"/>
    </xf>
    <xf numFmtId="3" fontId="62" fillId="4" borderId="27" xfId="0" applyNumberFormat="1" applyFont="1" applyFill="1" applyBorder="1" applyAlignment="1">
      <alignment horizontal="center" vertical="center"/>
    </xf>
    <xf numFmtId="3" fontId="62" fillId="4" borderId="24" xfId="0" applyNumberFormat="1" applyFont="1" applyFill="1" applyBorder="1" applyAlignment="1">
      <alignment horizontal="center" vertical="center"/>
    </xf>
    <xf numFmtId="3" fontId="62" fillId="4" borderId="25" xfId="0" applyNumberFormat="1" applyFont="1" applyFill="1" applyBorder="1" applyAlignment="1">
      <alignment horizontal="center" vertical="center"/>
    </xf>
    <xf numFmtId="3" fontId="62" fillId="4" borderId="23" xfId="0" applyNumberFormat="1" applyFont="1" applyFill="1" applyBorder="1" applyAlignment="1">
      <alignment horizontal="center" vertical="center"/>
    </xf>
    <xf numFmtId="3" fontId="62" fillId="4" borderId="26" xfId="0" applyNumberFormat="1" applyFont="1" applyFill="1" applyBorder="1" applyAlignment="1">
      <alignment horizontal="center" vertical="center"/>
    </xf>
    <xf numFmtId="0" fontId="93" fillId="7" borderId="10" xfId="0" applyFont="1" applyFill="1" applyBorder="1" applyAlignment="1">
      <alignment horizontal="center" vertical="center" wrapText="1"/>
    </xf>
    <xf numFmtId="0" fontId="65" fillId="7" borderId="42" xfId="0" applyFont="1" applyFill="1" applyBorder="1" applyAlignment="1">
      <alignment horizontal="center" vertical="center" wrapText="1"/>
    </xf>
    <xf numFmtId="0" fontId="65" fillId="7" borderId="0" xfId="0" applyFont="1" applyFill="1" applyAlignment="1">
      <alignment horizontal="center" vertical="center" wrapText="1"/>
    </xf>
    <xf numFmtId="0" fontId="65" fillId="7" borderId="22" xfId="0" applyFont="1" applyFill="1" applyBorder="1" applyAlignment="1">
      <alignment horizontal="center" vertical="center" wrapText="1"/>
    </xf>
    <xf numFmtId="0" fontId="65" fillId="7" borderId="11" xfId="0" applyFont="1" applyFill="1" applyBorder="1" applyAlignment="1">
      <alignment horizontal="center" vertical="center" wrapText="1"/>
    </xf>
    <xf numFmtId="0" fontId="65" fillId="7" borderId="14" xfId="0" applyFont="1" applyFill="1" applyBorder="1" applyAlignment="1">
      <alignment horizontal="center" vertical="center" wrapText="1"/>
    </xf>
    <xf numFmtId="0" fontId="46" fillId="0" borderId="4" xfId="0" applyFont="1" applyBorder="1" applyAlignment="1">
      <alignment horizontal="left" wrapText="1"/>
    </xf>
    <xf numFmtId="0" fontId="46" fillId="0" borderId="21" xfId="0" applyFont="1" applyBorder="1" applyAlignment="1">
      <alignment horizontal="left" wrapText="1"/>
    </xf>
    <xf numFmtId="0" fontId="46" fillId="0" borderId="44" xfId="0" applyFont="1" applyBorder="1" applyAlignment="1">
      <alignment horizontal="left" wrapText="1"/>
    </xf>
    <xf numFmtId="0" fontId="91" fillId="5" borderId="10" xfId="0" applyFont="1" applyFill="1" applyBorder="1" applyAlignment="1">
      <alignment horizontal="center" vertical="center" wrapText="1"/>
    </xf>
    <xf numFmtId="0" fontId="91" fillId="5" borderId="42" xfId="0" applyFont="1" applyFill="1" applyBorder="1" applyAlignment="1">
      <alignment horizontal="center" vertical="center" wrapText="1"/>
    </xf>
    <xf numFmtId="0" fontId="91" fillId="5" borderId="0" xfId="0" applyFont="1" applyFill="1" applyAlignment="1">
      <alignment horizontal="center" vertical="center" wrapText="1"/>
    </xf>
    <xf numFmtId="0" fontId="91" fillId="5" borderId="22" xfId="0" applyFont="1" applyFill="1" applyBorder="1" applyAlignment="1">
      <alignment horizontal="center" vertical="center" wrapText="1"/>
    </xf>
    <xf numFmtId="0" fontId="91" fillId="5" borderId="11" xfId="0" applyFont="1" applyFill="1" applyBorder="1" applyAlignment="1">
      <alignment horizontal="center" vertical="center" wrapText="1"/>
    </xf>
    <xf numFmtId="0" fontId="91" fillId="5" borderId="14" xfId="0" applyFont="1" applyFill="1" applyBorder="1" applyAlignment="1">
      <alignment horizontal="center" vertical="center" wrapText="1"/>
    </xf>
    <xf numFmtId="3" fontId="60" fillId="5" borderId="41" xfId="0" applyNumberFormat="1" applyFont="1" applyFill="1" applyBorder="1" applyAlignment="1">
      <alignment horizontal="center" vertical="center"/>
    </xf>
    <xf numFmtId="3" fontId="60" fillId="5" borderId="27" xfId="0" applyNumberFormat="1" applyFont="1" applyFill="1" applyBorder="1" applyAlignment="1">
      <alignment horizontal="center" vertical="center"/>
    </xf>
    <xf numFmtId="3" fontId="60" fillId="5" borderId="20" xfId="0" applyNumberFormat="1" applyFont="1" applyFill="1" applyBorder="1" applyAlignment="1">
      <alignment horizontal="center" vertical="center"/>
    </xf>
    <xf numFmtId="3" fontId="60" fillId="5" borderId="25" xfId="0" applyNumberFormat="1" applyFont="1" applyFill="1" applyBorder="1" applyAlignment="1">
      <alignment horizontal="center" vertical="center"/>
    </xf>
    <xf numFmtId="3" fontId="60" fillId="5" borderId="40" xfId="0" applyNumberFormat="1" applyFont="1" applyFill="1" applyBorder="1" applyAlignment="1">
      <alignment horizontal="center" vertical="center"/>
    </xf>
    <xf numFmtId="3" fontId="60" fillId="5" borderId="26" xfId="0" applyNumberFormat="1" applyFont="1" applyFill="1" applyBorder="1" applyAlignment="1">
      <alignment horizontal="center" vertical="center"/>
    </xf>
    <xf numFmtId="0" fontId="46" fillId="0" borderId="21" xfId="0" applyFont="1" applyBorder="1" applyAlignment="1">
      <alignment horizontal="left"/>
    </xf>
    <xf numFmtId="0" fontId="46" fillId="0" borderId="44" xfId="0" applyFont="1" applyBorder="1" applyAlignment="1">
      <alignment horizontal="left"/>
    </xf>
    <xf numFmtId="0" fontId="95" fillId="5" borderId="10" xfId="0" applyFont="1" applyFill="1" applyBorder="1" applyAlignment="1">
      <alignment horizontal="center" vertical="center" wrapText="1"/>
    </xf>
    <xf numFmtId="3" fontId="27" fillId="0" borderId="24" xfId="0" applyNumberFormat="1" applyFont="1" applyBorder="1" applyAlignment="1">
      <alignment horizontal="center" vertical="center"/>
    </xf>
    <xf numFmtId="3" fontId="27" fillId="0" borderId="25" xfId="0" applyNumberFormat="1" applyFont="1" applyBorder="1" applyAlignment="1">
      <alignment horizontal="center" vertical="center"/>
    </xf>
    <xf numFmtId="3" fontId="27" fillId="0" borderId="23" xfId="0" applyNumberFormat="1" applyFont="1" applyBorder="1" applyAlignment="1">
      <alignment horizontal="center" vertical="center"/>
    </xf>
    <xf numFmtId="3" fontId="27" fillId="0" borderId="26" xfId="0" applyNumberFormat="1" applyFont="1" applyBorder="1" applyAlignment="1">
      <alignment horizontal="center" vertical="center"/>
    </xf>
    <xf numFmtId="3" fontId="62" fillId="7" borderId="27" xfId="0" applyNumberFormat="1" applyFont="1" applyFill="1" applyBorder="1" applyAlignment="1">
      <alignment horizontal="center" vertical="center"/>
    </xf>
    <xf numFmtId="3" fontId="62" fillId="7" borderId="25" xfId="0" applyNumberFormat="1" applyFont="1" applyFill="1" applyBorder="1" applyAlignment="1">
      <alignment horizontal="center" vertical="center"/>
    </xf>
    <xf numFmtId="3" fontId="62" fillId="7" borderId="26" xfId="0" applyNumberFormat="1" applyFont="1" applyFill="1" applyBorder="1" applyAlignment="1">
      <alignment horizontal="center" vertical="center"/>
    </xf>
    <xf numFmtId="3" fontId="49" fillId="0" borderId="0" xfId="0" applyNumberFormat="1" applyFont="1" applyAlignment="1">
      <alignment horizontal="center" vertical="center"/>
    </xf>
    <xf numFmtId="3" fontId="49" fillId="0" borderId="11" xfId="0" applyNumberFormat="1" applyFont="1" applyBorder="1" applyAlignment="1">
      <alignment horizontal="center" vertical="center"/>
    </xf>
    <xf numFmtId="3" fontId="94" fillId="4" borderId="0" xfId="0" applyNumberFormat="1" applyFont="1" applyFill="1" applyAlignment="1">
      <alignment horizontal="center" vertical="center"/>
    </xf>
    <xf numFmtId="3" fontId="94" fillId="4" borderId="11" xfId="0" applyNumberFormat="1" applyFont="1" applyFill="1" applyBorder="1" applyAlignment="1">
      <alignment horizontal="center" vertical="center"/>
    </xf>
    <xf numFmtId="0" fontId="84" fillId="5" borderId="4" xfId="0" applyFont="1" applyFill="1" applyBorder="1" applyAlignment="1">
      <alignment horizontal="center" vertical="center" textRotation="90" wrapText="1"/>
    </xf>
    <xf numFmtId="0" fontId="84" fillId="5" borderId="21" xfId="0" applyFont="1" applyFill="1" applyBorder="1" applyAlignment="1">
      <alignment horizontal="center" vertical="center" textRotation="90" wrapText="1"/>
    </xf>
    <xf numFmtId="0" fontId="84" fillId="5" borderId="44" xfId="0" applyFont="1" applyFill="1" applyBorder="1" applyAlignment="1">
      <alignment horizontal="center" vertical="center" textRotation="90" wrapText="1"/>
    </xf>
    <xf numFmtId="0" fontId="89" fillId="0" borderId="4" xfId="0" applyFont="1" applyBorder="1" applyAlignment="1">
      <alignment horizontal="center" vertical="center" textRotation="90"/>
    </xf>
    <xf numFmtId="0" fontId="89" fillId="0" borderId="21" xfId="0" applyFont="1" applyBorder="1" applyAlignment="1">
      <alignment horizontal="center" vertical="center" textRotation="90"/>
    </xf>
    <xf numFmtId="0" fontId="46" fillId="0" borderId="41" xfId="0" applyFont="1" applyBorder="1" applyAlignment="1">
      <alignment horizontal="left" wrapText="1"/>
    </xf>
    <xf numFmtId="0" fontId="46" fillId="0" borderId="20" xfId="0" applyFont="1" applyBorder="1" applyAlignment="1">
      <alignment horizontal="left" wrapText="1"/>
    </xf>
    <xf numFmtId="0" fontId="46" fillId="0" borderId="40" xfId="0" applyFont="1" applyBorder="1" applyAlignment="1">
      <alignment horizontal="left" wrapText="1"/>
    </xf>
    <xf numFmtId="0" fontId="46" fillId="0" borderId="27" xfId="0" applyFont="1" applyBorder="1" applyAlignment="1">
      <alignment horizontal="left" wrapText="1"/>
    </xf>
    <xf numFmtId="0" fontId="46" fillId="0" borderId="25" xfId="0" applyFont="1" applyBorder="1" applyAlignment="1">
      <alignment horizontal="left" wrapText="1"/>
    </xf>
    <xf numFmtId="0" fontId="46" fillId="0" borderId="26" xfId="0" applyFont="1" applyBorder="1" applyAlignment="1">
      <alignment horizontal="left" wrapText="1"/>
    </xf>
    <xf numFmtId="0" fontId="89" fillId="0" borderId="44" xfId="0" applyFont="1" applyBorder="1" applyAlignment="1">
      <alignment horizontal="center" vertical="center" textRotation="90"/>
    </xf>
    <xf numFmtId="0" fontId="83" fillId="0" borderId="4" xfId="0" applyFont="1" applyBorder="1" applyAlignment="1">
      <alignment horizontal="center" vertical="center" textRotation="90" wrapText="1"/>
    </xf>
    <xf numFmtId="0" fontId="83" fillId="0" borderId="21" xfId="0" applyFont="1" applyBorder="1" applyAlignment="1">
      <alignment horizontal="center" vertical="center" textRotation="90" wrapText="1"/>
    </xf>
    <xf numFmtId="0" fontId="83" fillId="0" borderId="44" xfId="0" applyFont="1" applyBorder="1" applyAlignment="1">
      <alignment horizontal="center" vertical="center" textRotation="90" wrapText="1"/>
    </xf>
    <xf numFmtId="0" fontId="53" fillId="3" borderId="41" xfId="0" applyFont="1" applyFill="1" applyBorder="1" applyAlignment="1">
      <alignment horizontal="center" vertical="center" wrapText="1"/>
    </xf>
    <xf numFmtId="0" fontId="53" fillId="3" borderId="20" xfId="0" applyFont="1" applyFill="1" applyBorder="1" applyAlignment="1">
      <alignment horizontal="center" vertical="center" wrapText="1"/>
    </xf>
    <xf numFmtId="0" fontId="53" fillId="3" borderId="40" xfId="0" applyFont="1" applyFill="1" applyBorder="1" applyAlignment="1">
      <alignment horizontal="center" vertical="center" wrapText="1"/>
    </xf>
    <xf numFmtId="0" fontId="57" fillId="7" borderId="10" xfId="0" applyFont="1" applyFill="1" applyBorder="1" applyAlignment="1">
      <alignment horizontal="center" vertical="center" wrapText="1"/>
    </xf>
    <xf numFmtId="0" fontId="92" fillId="7" borderId="42" xfId="0" applyFont="1" applyFill="1" applyBorder="1" applyAlignment="1">
      <alignment horizontal="center" vertical="center" wrapText="1"/>
    </xf>
    <xf numFmtId="0" fontId="92" fillId="7" borderId="0" xfId="0" applyFont="1" applyFill="1" applyAlignment="1">
      <alignment horizontal="center" vertical="center" wrapText="1"/>
    </xf>
    <xf numFmtId="0" fontId="92" fillId="7" borderId="22" xfId="0" applyFont="1" applyFill="1" applyBorder="1" applyAlignment="1">
      <alignment horizontal="center" vertical="center" wrapText="1"/>
    </xf>
    <xf numFmtId="0" fontId="92" fillId="7" borderId="11" xfId="0" applyFont="1" applyFill="1" applyBorder="1" applyAlignment="1">
      <alignment horizontal="center" vertical="center" wrapText="1"/>
    </xf>
    <xf numFmtId="0" fontId="92" fillId="7" borderId="14" xfId="0" applyFont="1" applyFill="1" applyBorder="1" applyAlignment="1">
      <alignment horizontal="center" vertical="center" wrapText="1"/>
    </xf>
    <xf numFmtId="0" fontId="97" fillId="0" borderId="20" xfId="0" applyFont="1" applyBorder="1" applyAlignment="1">
      <alignment horizontal="center" vertical="center" textRotation="90"/>
    </xf>
    <xf numFmtId="0" fontId="97" fillId="0" borderId="0" xfId="0" applyFont="1" applyAlignment="1">
      <alignment horizontal="center" vertical="center" textRotation="90"/>
    </xf>
    <xf numFmtId="0" fontId="97" fillId="0" borderId="22" xfId="0" applyFont="1" applyBorder="1" applyAlignment="1">
      <alignment horizontal="center" vertical="center" textRotation="90"/>
    </xf>
    <xf numFmtId="0" fontId="97" fillId="0" borderId="40" xfId="0" applyFont="1" applyBorder="1" applyAlignment="1">
      <alignment horizontal="center" vertical="center" textRotation="90"/>
    </xf>
    <xf numFmtId="0" fontId="97" fillId="0" borderId="11" xfId="0" applyFont="1" applyBorder="1" applyAlignment="1">
      <alignment horizontal="center" vertical="center" textRotation="90"/>
    </xf>
    <xf numFmtId="0" fontId="97" fillId="0" borderId="14" xfId="0" applyFont="1" applyBorder="1" applyAlignment="1">
      <alignment horizontal="center" vertical="center" textRotation="90"/>
    </xf>
    <xf numFmtId="3" fontId="27" fillId="0" borderId="24" xfId="0" applyNumberFormat="1" applyFont="1" applyBorder="1" applyAlignment="1">
      <alignment horizontal="center"/>
    </xf>
    <xf numFmtId="3" fontId="27" fillId="0" borderId="25" xfId="0" applyNumberFormat="1" applyFont="1" applyBorder="1" applyAlignment="1">
      <alignment horizontal="center"/>
    </xf>
    <xf numFmtId="3" fontId="27" fillId="0" borderId="23" xfId="0" applyNumberFormat="1" applyFont="1" applyBorder="1" applyAlignment="1">
      <alignment horizontal="center"/>
    </xf>
    <xf numFmtId="3" fontId="27" fillId="0" borderId="26" xfId="0" applyNumberFormat="1" applyFont="1" applyBorder="1" applyAlignment="1">
      <alignment horizontal="center"/>
    </xf>
    <xf numFmtId="0" fontId="58" fillId="0" borderId="4" xfId="0" applyFont="1" applyBorder="1" applyAlignment="1">
      <alignment horizontal="left" wrapText="1"/>
    </xf>
    <xf numFmtId="0" fontId="58" fillId="0" borderId="21" xfId="0" applyFont="1" applyBorder="1" applyAlignment="1">
      <alignment horizontal="left" wrapText="1"/>
    </xf>
    <xf numFmtId="0" fontId="58" fillId="0" borderId="44" xfId="0" applyFont="1" applyBorder="1" applyAlignment="1">
      <alignment horizontal="left" wrapText="1"/>
    </xf>
    <xf numFmtId="0" fontId="67" fillId="7" borderId="41" xfId="0" applyFont="1" applyFill="1" applyBorder="1" applyAlignment="1">
      <alignment horizontal="center" vertical="center"/>
    </xf>
    <xf numFmtId="0" fontId="67" fillId="7" borderId="20" xfId="0" applyFont="1" applyFill="1" applyBorder="1" applyAlignment="1">
      <alignment horizontal="center" vertical="center"/>
    </xf>
    <xf numFmtId="0" fontId="67" fillId="7" borderId="40" xfId="0" applyFont="1" applyFill="1" applyBorder="1" applyAlignment="1">
      <alignment horizontal="center" vertical="center"/>
    </xf>
    <xf numFmtId="0" fontId="93" fillId="4" borderId="41" xfId="0" applyFont="1" applyFill="1" applyBorder="1" applyAlignment="1">
      <alignment horizontal="center" vertical="center" wrapText="1"/>
    </xf>
    <xf numFmtId="0" fontId="65" fillId="4" borderId="42" xfId="0" applyFont="1" applyFill="1" applyBorder="1" applyAlignment="1">
      <alignment horizontal="center" vertical="center" wrapText="1"/>
    </xf>
    <xf numFmtId="0" fontId="65" fillId="4" borderId="20" xfId="0" applyFont="1" applyFill="1" applyBorder="1" applyAlignment="1">
      <alignment horizontal="center" vertical="center" wrapText="1"/>
    </xf>
    <xf numFmtId="0" fontId="65" fillId="4" borderId="22" xfId="0" applyFont="1" applyFill="1" applyBorder="1" applyAlignment="1">
      <alignment horizontal="center" vertical="center" wrapText="1"/>
    </xf>
    <xf numFmtId="0" fontId="65" fillId="4" borderId="40" xfId="0" applyFont="1" applyFill="1" applyBorder="1" applyAlignment="1">
      <alignment horizontal="center" vertical="center" wrapText="1"/>
    </xf>
    <xf numFmtId="0" fontId="65" fillId="4" borderId="14" xfId="0" applyFont="1" applyFill="1" applyBorder="1" applyAlignment="1">
      <alignment horizontal="center" vertical="center" wrapText="1"/>
    </xf>
    <xf numFmtId="0" fontId="94" fillId="0" borderId="4" xfId="0" applyFont="1" applyBorder="1" applyAlignment="1">
      <alignment horizontal="center" vertical="center" textRotation="90"/>
    </xf>
    <xf numFmtId="0" fontId="94" fillId="0" borderId="21" xfId="0" applyFont="1" applyBorder="1" applyAlignment="1">
      <alignment horizontal="center" vertical="center" textRotation="90"/>
    </xf>
    <xf numFmtId="0" fontId="53" fillId="4" borderId="0" xfId="0" applyFont="1" applyFill="1" applyAlignment="1">
      <alignment horizontal="center" vertical="center" wrapText="1"/>
    </xf>
    <xf numFmtId="0" fontId="53" fillId="4" borderId="11" xfId="0" applyFont="1" applyFill="1" applyBorder="1" applyAlignment="1">
      <alignment horizontal="center" vertical="center" wrapText="1"/>
    </xf>
    <xf numFmtId="0" fontId="58" fillId="0" borderId="41" xfId="0" applyFont="1" applyBorder="1" applyAlignment="1">
      <alignment horizontal="left" wrapText="1"/>
    </xf>
    <xf numFmtId="0" fontId="58" fillId="0" borderId="20" xfId="0" applyFont="1" applyBorder="1" applyAlignment="1">
      <alignment horizontal="left" wrapText="1"/>
    </xf>
    <xf numFmtId="0" fontId="93" fillId="4" borderId="42" xfId="0" applyFont="1" applyFill="1" applyBorder="1" applyAlignment="1">
      <alignment horizontal="center" vertical="center" wrapText="1"/>
    </xf>
    <xf numFmtId="0" fontId="93" fillId="4" borderId="20" xfId="0" applyFont="1" applyFill="1" applyBorder="1" applyAlignment="1">
      <alignment horizontal="center" vertical="center" wrapText="1"/>
    </xf>
    <xf numFmtId="0" fontId="93" fillId="4" borderId="22" xfId="0" applyFont="1" applyFill="1" applyBorder="1" applyAlignment="1">
      <alignment horizontal="center" vertical="center" wrapText="1"/>
    </xf>
    <xf numFmtId="0" fontId="93" fillId="4" borderId="40" xfId="0" applyFont="1" applyFill="1" applyBorder="1" applyAlignment="1">
      <alignment horizontal="center" vertical="center" wrapText="1"/>
    </xf>
    <xf numFmtId="0" fontId="93" fillId="4" borderId="14" xfId="0" applyFont="1" applyFill="1" applyBorder="1" applyAlignment="1">
      <alignment horizontal="center" vertical="center" wrapText="1"/>
    </xf>
    <xf numFmtId="0" fontId="59" fillId="0" borderId="4" xfId="0" applyFont="1" applyBorder="1" applyAlignment="1">
      <alignment horizontal="center" vertical="center" textRotation="90" wrapText="1"/>
    </xf>
    <xf numFmtId="0" fontId="59" fillId="0" borderId="21" xfId="0" applyFont="1" applyBorder="1" applyAlignment="1">
      <alignment horizontal="center" vertical="center" textRotation="90" wrapText="1"/>
    </xf>
    <xf numFmtId="0" fontId="59" fillId="0" borderId="44" xfId="0" applyFont="1" applyBorder="1" applyAlignment="1">
      <alignment horizontal="center" vertical="center" textRotation="90" wrapText="1"/>
    </xf>
    <xf numFmtId="0" fontId="68" fillId="0" borderId="4" xfId="0" applyFont="1" applyBorder="1" applyAlignment="1">
      <alignment horizontal="center" vertical="center" textRotation="90"/>
    </xf>
    <xf numFmtId="0" fontId="68" fillId="0" borderId="21" xfId="0" applyFont="1" applyBorder="1" applyAlignment="1">
      <alignment horizontal="center" vertical="center" textRotation="90"/>
    </xf>
    <xf numFmtId="0" fontId="68" fillId="0" borderId="44" xfId="0" applyFont="1" applyBorder="1" applyAlignment="1">
      <alignment horizontal="center" vertical="center" textRotation="90"/>
    </xf>
    <xf numFmtId="0" fontId="89" fillId="0" borderId="41" xfId="0" applyFont="1" applyBorder="1" applyAlignment="1">
      <alignment horizontal="center" vertical="center" textRotation="90"/>
    </xf>
    <xf numFmtId="0" fontId="89" fillId="0" borderId="20" xfId="0" applyFont="1" applyBorder="1" applyAlignment="1">
      <alignment horizontal="center" vertical="center" textRotation="90"/>
    </xf>
    <xf numFmtId="0" fontId="67" fillId="4" borderId="10" xfId="0" applyFont="1" applyFill="1" applyBorder="1" applyAlignment="1">
      <alignment horizontal="center" vertical="center"/>
    </xf>
    <xf numFmtId="0" fontId="67" fillId="4" borderId="0" xfId="0" applyFont="1" applyFill="1" applyAlignment="1">
      <alignment horizontal="center" vertical="center"/>
    </xf>
    <xf numFmtId="0" fontId="67" fillId="4" borderId="11" xfId="0" applyFont="1" applyFill="1" applyBorder="1" applyAlignment="1">
      <alignment horizontal="center" vertical="center"/>
    </xf>
    <xf numFmtId="0" fontId="28" fillId="4" borderId="42" xfId="0" applyFont="1" applyFill="1" applyBorder="1" applyAlignment="1">
      <alignment horizontal="center" vertical="center"/>
    </xf>
    <xf numFmtId="0" fontId="28" fillId="4" borderId="22" xfId="0" applyFont="1" applyFill="1" applyBorder="1" applyAlignment="1">
      <alignment horizontal="center" vertical="center"/>
    </xf>
    <xf numFmtId="0" fontId="28" fillId="4" borderId="14" xfId="0" applyFont="1" applyFill="1" applyBorder="1" applyAlignment="1">
      <alignment horizontal="center" vertical="center"/>
    </xf>
    <xf numFmtId="0" fontId="58" fillId="0" borderId="40" xfId="0" applyFont="1" applyBorder="1" applyAlignment="1">
      <alignment horizontal="left" wrapText="1"/>
    </xf>
    <xf numFmtId="0" fontId="37" fillId="9" borderId="4" xfId="0" applyFont="1" applyFill="1" applyBorder="1" applyAlignment="1">
      <alignment horizontal="center" vertical="center" textRotation="90" wrapText="1"/>
    </xf>
    <xf numFmtId="0" fontId="37" fillId="9" borderId="21" xfId="0" applyFont="1" applyFill="1" applyBorder="1" applyAlignment="1">
      <alignment horizontal="center" vertical="center" textRotation="90" wrapText="1"/>
    </xf>
    <xf numFmtId="0" fontId="37" fillId="9" borderId="44" xfId="0" applyFont="1" applyFill="1" applyBorder="1" applyAlignment="1">
      <alignment horizontal="center" vertical="center" textRotation="90" wrapText="1"/>
    </xf>
    <xf numFmtId="0" fontId="76" fillId="23" borderId="21" xfId="0" applyFont="1" applyFill="1" applyBorder="1" applyAlignment="1">
      <alignment horizontal="center" vertical="center" textRotation="90"/>
    </xf>
    <xf numFmtId="0" fontId="79" fillId="25" borderId="41" xfId="0" applyFont="1" applyFill="1" applyBorder="1" applyAlignment="1">
      <alignment horizontal="center" vertical="center" wrapText="1"/>
    </xf>
    <xf numFmtId="0" fontId="79" fillId="25" borderId="10" xfId="0" applyFont="1" applyFill="1" applyBorder="1" applyAlignment="1">
      <alignment horizontal="center" vertical="center" wrapText="1"/>
    </xf>
    <xf numFmtId="0" fontId="79" fillId="25" borderId="42" xfId="0" applyFont="1" applyFill="1" applyBorder="1" applyAlignment="1">
      <alignment horizontal="center" vertical="center" wrapText="1"/>
    </xf>
    <xf numFmtId="0" fontId="79" fillId="25" borderId="40" xfId="0" applyFont="1" applyFill="1" applyBorder="1" applyAlignment="1">
      <alignment horizontal="center" vertical="center" wrapText="1"/>
    </xf>
    <xf numFmtId="0" fontId="79" fillId="25" borderId="11" xfId="0" applyFont="1" applyFill="1" applyBorder="1" applyAlignment="1">
      <alignment horizontal="center" vertical="center" wrapText="1"/>
    </xf>
    <xf numFmtId="0" fontId="79" fillId="25" borderId="14" xfId="0" applyFont="1" applyFill="1" applyBorder="1" applyAlignment="1">
      <alignment horizontal="center" vertical="center" wrapText="1"/>
    </xf>
    <xf numFmtId="0" fontId="78" fillId="30" borderId="43" xfId="0" applyFont="1" applyFill="1" applyBorder="1" applyAlignment="1">
      <alignment horizontal="center" vertical="center"/>
    </xf>
    <xf numFmtId="0" fontId="78" fillId="30" borderId="24" xfId="0" applyFont="1" applyFill="1" applyBorder="1" applyAlignment="1">
      <alignment horizontal="center" vertical="center"/>
    </xf>
    <xf numFmtId="0" fontId="78" fillId="30" borderId="23" xfId="0" applyFont="1" applyFill="1" applyBorder="1" applyAlignment="1">
      <alignment horizontal="center" vertical="center"/>
    </xf>
    <xf numFmtId="0" fontId="52" fillId="0" borderId="21" xfId="0" applyFont="1" applyBorder="1" applyAlignment="1">
      <alignment horizontal="center" vertical="center" textRotation="90"/>
    </xf>
    <xf numFmtId="0" fontId="73" fillId="30" borderId="21" xfId="0" applyFont="1" applyFill="1" applyBorder="1" applyAlignment="1">
      <alignment horizontal="center" vertical="center" textRotation="90"/>
    </xf>
    <xf numFmtId="0" fontId="73" fillId="30" borderId="44" xfId="0" applyFont="1" applyFill="1" applyBorder="1" applyAlignment="1">
      <alignment horizontal="center" vertical="center" textRotation="90"/>
    </xf>
    <xf numFmtId="0" fontId="73" fillId="23" borderId="4" xfId="0" applyFont="1" applyFill="1" applyBorder="1" applyAlignment="1">
      <alignment horizontal="center" vertical="center" textRotation="90"/>
    </xf>
    <xf numFmtId="0" fontId="73" fillId="23" borderId="21" xfId="0" applyFont="1" applyFill="1" applyBorder="1" applyAlignment="1">
      <alignment horizontal="center" vertical="center" textRotation="90"/>
    </xf>
    <xf numFmtId="0" fontId="71" fillId="14" borderId="42" xfId="0" applyFont="1" applyFill="1" applyBorder="1" applyAlignment="1">
      <alignment horizontal="center" vertical="center" textRotation="90" wrapText="1"/>
    </xf>
    <xf numFmtId="0" fontId="71" fillId="14" borderId="22" xfId="0" applyFont="1" applyFill="1" applyBorder="1" applyAlignment="1">
      <alignment horizontal="center" vertical="center" textRotation="90" wrapText="1"/>
    </xf>
    <xf numFmtId="0" fontId="71" fillId="14" borderId="14" xfId="0" applyFont="1" applyFill="1" applyBorder="1" applyAlignment="1">
      <alignment horizontal="center" vertical="center" textRotation="90" wrapText="1"/>
    </xf>
    <xf numFmtId="0" fontId="77" fillId="30" borderId="21" xfId="0" applyFont="1" applyFill="1" applyBorder="1" applyAlignment="1">
      <alignment horizontal="center" vertical="center" textRotation="90"/>
    </xf>
    <xf numFmtId="0" fontId="77" fillId="30" borderId="44" xfId="0" applyFont="1" applyFill="1" applyBorder="1" applyAlignment="1">
      <alignment horizontal="center" vertical="center" textRotation="90"/>
    </xf>
    <xf numFmtId="0" fontId="46" fillId="0" borderId="10" xfId="0" applyFont="1" applyBorder="1" applyAlignment="1">
      <alignment horizontal="center" vertical="center" wrapText="1"/>
    </xf>
    <xf numFmtId="0" fontId="46" fillId="0" borderId="0" xfId="0" applyFont="1" applyAlignment="1">
      <alignment horizontal="center" vertical="center" wrapText="1"/>
    </xf>
    <xf numFmtId="0" fontId="46" fillId="0" borderId="11" xfId="0" applyFont="1" applyBorder="1" applyAlignment="1">
      <alignment horizontal="center" vertical="center" wrapText="1"/>
    </xf>
    <xf numFmtId="0" fontId="71" fillId="14" borderId="10" xfId="0" applyFont="1" applyFill="1" applyBorder="1" applyAlignment="1">
      <alignment horizontal="center" vertical="center" textRotation="90" wrapText="1"/>
    </xf>
    <xf numFmtId="0" fontId="71" fillId="14" borderId="0" xfId="0" applyFont="1" applyFill="1" applyAlignment="1">
      <alignment horizontal="center" vertical="center" textRotation="90" wrapText="1"/>
    </xf>
    <xf numFmtId="0" fontId="71" fillId="14" borderId="11" xfId="0" applyFont="1" applyFill="1" applyBorder="1" applyAlignment="1">
      <alignment horizontal="center" vertical="center" textRotation="90" wrapText="1"/>
    </xf>
    <xf numFmtId="0" fontId="82" fillId="25" borderId="41" xfId="0" applyFont="1" applyFill="1" applyBorder="1" applyAlignment="1">
      <alignment horizontal="center" vertical="center" wrapText="1"/>
    </xf>
    <xf numFmtId="0" fontId="82" fillId="25" borderId="10" xfId="0" applyFont="1" applyFill="1" applyBorder="1" applyAlignment="1">
      <alignment horizontal="center" vertical="center" wrapText="1"/>
    </xf>
    <xf numFmtId="0" fontId="82" fillId="25" borderId="42" xfId="0" applyFont="1" applyFill="1" applyBorder="1" applyAlignment="1">
      <alignment horizontal="center" vertical="center" wrapText="1"/>
    </xf>
    <xf numFmtId="0" fontId="82" fillId="25" borderId="40" xfId="0" applyFont="1" applyFill="1" applyBorder="1" applyAlignment="1">
      <alignment horizontal="center" vertical="center" wrapText="1"/>
    </xf>
    <xf numFmtId="0" fontId="82" fillId="25" borderId="11" xfId="0" applyFont="1" applyFill="1" applyBorder="1" applyAlignment="1">
      <alignment horizontal="center" vertical="center" wrapText="1"/>
    </xf>
    <xf numFmtId="0" fontId="82" fillId="25" borderId="14" xfId="0" applyFont="1" applyFill="1" applyBorder="1" applyAlignment="1">
      <alignment horizontal="center" vertical="center" wrapText="1"/>
    </xf>
    <xf numFmtId="0" fontId="83" fillId="0" borderId="20" xfId="0" applyFont="1" applyBorder="1" applyAlignment="1">
      <alignment horizontal="center" vertical="center" textRotation="90"/>
    </xf>
    <xf numFmtId="0" fontId="83" fillId="0" borderId="0" xfId="0" applyFont="1" applyAlignment="1">
      <alignment horizontal="center" vertical="center" textRotation="90"/>
    </xf>
    <xf numFmtId="0" fontId="83" fillId="0" borderId="22" xfId="0" applyFont="1" applyBorder="1" applyAlignment="1">
      <alignment horizontal="center" vertical="center" textRotation="90"/>
    </xf>
    <xf numFmtId="0" fontId="83" fillId="0" borderId="40" xfId="0" applyFont="1" applyBorder="1" applyAlignment="1">
      <alignment horizontal="center" vertical="center" textRotation="90"/>
    </xf>
    <xf numFmtId="0" fontId="83" fillId="0" borderId="11" xfId="0" applyFont="1" applyBorder="1" applyAlignment="1">
      <alignment horizontal="center" vertical="center" textRotation="90"/>
    </xf>
    <xf numFmtId="0" fontId="83" fillId="0" borderId="14" xfId="0" applyFont="1" applyBorder="1" applyAlignment="1">
      <alignment horizontal="center" vertical="center" textRotation="90"/>
    </xf>
    <xf numFmtId="3" fontId="65" fillId="0" borderId="24" xfId="0" applyNumberFormat="1" applyFont="1" applyBorder="1" applyAlignment="1">
      <alignment horizontal="center"/>
    </xf>
    <xf numFmtId="3" fontId="65" fillId="0" borderId="0" xfId="0" applyNumberFormat="1" applyFont="1" applyAlignment="1">
      <alignment horizontal="center"/>
    </xf>
    <xf numFmtId="3" fontId="65" fillId="0" borderId="25" xfId="0" applyNumberFormat="1" applyFont="1" applyBorder="1" applyAlignment="1">
      <alignment horizontal="center"/>
    </xf>
    <xf numFmtId="3" fontId="65" fillId="0" borderId="23" xfId="0" applyNumberFormat="1" applyFont="1" applyBorder="1" applyAlignment="1">
      <alignment horizontal="center"/>
    </xf>
    <xf numFmtId="3" fontId="65" fillId="0" borderId="11" xfId="0" applyNumberFormat="1" applyFont="1" applyBorder="1" applyAlignment="1">
      <alignment horizontal="center"/>
    </xf>
    <xf numFmtId="3" fontId="65" fillId="0" borderId="26" xfId="0" applyNumberFormat="1" applyFont="1" applyBorder="1" applyAlignment="1">
      <alignment horizontal="center"/>
    </xf>
    <xf numFmtId="0" fontId="53" fillId="4" borderId="10" xfId="0" applyFont="1" applyFill="1" applyBorder="1" applyAlignment="1">
      <alignment horizontal="center" vertical="center" wrapText="1"/>
    </xf>
    <xf numFmtId="0" fontId="52" fillId="0" borderId="48" xfId="0" applyFont="1" applyBorder="1" applyAlignment="1">
      <alignment horizontal="center" vertical="center" textRotation="90"/>
    </xf>
    <xf numFmtId="0" fontId="52" fillId="0" borderId="50" xfId="0" applyFont="1" applyBorder="1" applyAlignment="1">
      <alignment horizontal="center" vertical="center" textRotation="90"/>
    </xf>
    <xf numFmtId="0" fontId="52" fillId="0" borderId="49" xfId="0" applyFont="1" applyBorder="1" applyAlignment="1">
      <alignment horizontal="center" vertical="center" textRotation="90"/>
    </xf>
    <xf numFmtId="0" fontId="46" fillId="0" borderId="45" xfId="0" applyFont="1" applyBorder="1" applyAlignment="1">
      <alignment horizontal="left" wrapText="1"/>
    </xf>
    <xf numFmtId="0" fontId="46" fillId="0" borderId="46" xfId="0" applyFont="1" applyBorder="1" applyAlignment="1">
      <alignment horizontal="left" wrapText="1"/>
    </xf>
    <xf numFmtId="0" fontId="46" fillId="0" borderId="47" xfId="0" applyFont="1" applyBorder="1" applyAlignment="1">
      <alignment horizontal="left" wrapText="1"/>
    </xf>
    <xf numFmtId="3" fontId="65" fillId="0" borderId="10" xfId="0" applyNumberFormat="1" applyFont="1" applyBorder="1" applyAlignment="1">
      <alignment horizontal="center" vertical="center"/>
    </xf>
    <xf numFmtId="3" fontId="65" fillId="0" borderId="0" xfId="0" applyNumberFormat="1" applyFont="1" applyAlignment="1">
      <alignment horizontal="center" vertical="center"/>
    </xf>
    <xf numFmtId="3" fontId="60" fillId="5" borderId="43" xfId="0" applyNumberFormat="1" applyFont="1" applyFill="1" applyBorder="1" applyAlignment="1">
      <alignment horizontal="center" vertical="center"/>
    </xf>
    <xf numFmtId="3" fontId="60" fillId="5" borderId="10" xfId="0" applyNumberFormat="1" applyFont="1" applyFill="1" applyBorder="1" applyAlignment="1">
      <alignment horizontal="center" vertical="center"/>
    </xf>
    <xf numFmtId="3" fontId="60" fillId="5" borderId="24" xfId="0" applyNumberFormat="1" applyFont="1" applyFill="1" applyBorder="1" applyAlignment="1">
      <alignment horizontal="center" vertical="center"/>
    </xf>
    <xf numFmtId="3" fontId="60" fillId="5" borderId="0" xfId="0" applyNumberFormat="1" applyFont="1" applyFill="1" applyAlignment="1">
      <alignment horizontal="center" vertical="center"/>
    </xf>
    <xf numFmtId="0" fontId="52" fillId="0" borderId="4" xfId="0" applyFont="1" applyBorder="1" applyAlignment="1">
      <alignment horizontal="center" vertical="center" textRotation="90"/>
    </xf>
    <xf numFmtId="0" fontId="52" fillId="0" borderId="44" xfId="0" applyFont="1" applyBorder="1" applyAlignment="1">
      <alignment horizontal="center" vertical="center" textRotation="90"/>
    </xf>
    <xf numFmtId="3" fontId="60" fillId="0" borderId="25" xfId="0" applyNumberFormat="1" applyFont="1" applyBorder="1" applyAlignment="1">
      <alignment horizontal="center" vertical="center"/>
    </xf>
    <xf numFmtId="3" fontId="62" fillId="7" borderId="43" xfId="0" applyNumberFormat="1" applyFont="1" applyFill="1" applyBorder="1" applyAlignment="1">
      <alignment horizontal="center" vertical="center"/>
    </xf>
    <xf numFmtId="3" fontId="62" fillId="7" borderId="10" xfId="0" applyNumberFormat="1" applyFont="1" applyFill="1" applyBorder="1" applyAlignment="1">
      <alignment horizontal="center" vertical="center"/>
    </xf>
    <xf numFmtId="3" fontId="62" fillId="7" borderId="24" xfId="0" applyNumberFormat="1" applyFont="1" applyFill="1" applyBorder="1" applyAlignment="1">
      <alignment horizontal="center" vertical="center"/>
    </xf>
    <xf numFmtId="3" fontId="62" fillId="7" borderId="0" xfId="0" applyNumberFormat="1" applyFont="1" applyFill="1" applyAlignment="1">
      <alignment horizontal="center" vertical="center"/>
    </xf>
    <xf numFmtId="3" fontId="62" fillId="7" borderId="23" xfId="0" applyNumberFormat="1" applyFont="1" applyFill="1" applyBorder="1" applyAlignment="1">
      <alignment horizontal="center" vertical="center"/>
    </xf>
    <xf numFmtId="3" fontId="62" fillId="7" borderId="11" xfId="0" applyNumberFormat="1" applyFont="1" applyFill="1" applyBorder="1" applyAlignment="1">
      <alignment horizontal="center" vertical="center"/>
    </xf>
    <xf numFmtId="0" fontId="50" fillId="5" borderId="41" xfId="0" applyFont="1" applyFill="1" applyBorder="1" applyAlignment="1">
      <alignment horizontal="center" vertical="center" wrapText="1"/>
    </xf>
    <xf numFmtId="0" fontId="50" fillId="5" borderId="10" xfId="0" applyFont="1" applyFill="1" applyBorder="1" applyAlignment="1">
      <alignment horizontal="center" vertical="center" wrapText="1"/>
    </xf>
    <xf numFmtId="0" fontId="50" fillId="5" borderId="42" xfId="0" applyFont="1" applyFill="1" applyBorder="1" applyAlignment="1">
      <alignment horizontal="center" vertical="center" wrapText="1"/>
    </xf>
    <xf numFmtId="0" fontId="50" fillId="5" borderId="20" xfId="0" applyFont="1" applyFill="1" applyBorder="1" applyAlignment="1">
      <alignment horizontal="center" vertical="center" wrapText="1"/>
    </xf>
    <xf numFmtId="0" fontId="50" fillId="5" borderId="0" xfId="0" applyFont="1" applyFill="1" applyAlignment="1">
      <alignment horizontal="center" vertical="center" wrapText="1"/>
    </xf>
    <xf numFmtId="0" fontId="50" fillId="5" borderId="22" xfId="0" applyFont="1" applyFill="1" applyBorder="1" applyAlignment="1">
      <alignment horizontal="center" vertical="center" wrapText="1"/>
    </xf>
    <xf numFmtId="0" fontId="50" fillId="5" borderId="40" xfId="0" applyFont="1" applyFill="1" applyBorder="1" applyAlignment="1">
      <alignment horizontal="center" vertical="center" wrapText="1"/>
    </xf>
    <xf numFmtId="0" fontId="50" fillId="5" borderId="11" xfId="0" applyFont="1" applyFill="1" applyBorder="1" applyAlignment="1">
      <alignment horizontal="center" vertical="center" wrapText="1"/>
    </xf>
    <xf numFmtId="0" fontId="50" fillId="5" borderId="14" xfId="0" applyFont="1" applyFill="1" applyBorder="1" applyAlignment="1">
      <alignment horizontal="center" vertical="center" wrapText="1"/>
    </xf>
    <xf numFmtId="0" fontId="88" fillId="5" borderId="41" xfId="0" applyFont="1" applyFill="1" applyBorder="1" applyAlignment="1">
      <alignment horizontal="center" vertical="center" wrapText="1"/>
    </xf>
    <xf numFmtId="0" fontId="88" fillId="5" borderId="10" xfId="0" applyFont="1" applyFill="1" applyBorder="1" applyAlignment="1">
      <alignment horizontal="center" vertical="center" wrapText="1"/>
    </xf>
    <xf numFmtId="0" fontId="88" fillId="5" borderId="42" xfId="0" applyFont="1" applyFill="1" applyBorder="1" applyAlignment="1">
      <alignment horizontal="center" vertical="center" wrapText="1"/>
    </xf>
    <xf numFmtId="0" fontId="88" fillId="5" borderId="20" xfId="0" applyFont="1" applyFill="1" applyBorder="1" applyAlignment="1">
      <alignment horizontal="center" vertical="center" wrapText="1"/>
    </xf>
    <xf numFmtId="0" fontId="88" fillId="5" borderId="0" xfId="0" applyFont="1" applyFill="1" applyAlignment="1">
      <alignment horizontal="center" vertical="center" wrapText="1"/>
    </xf>
    <xf numFmtId="0" fontId="88" fillId="5" borderId="22" xfId="0" applyFont="1" applyFill="1" applyBorder="1" applyAlignment="1">
      <alignment horizontal="center" vertical="center" wrapText="1"/>
    </xf>
    <xf numFmtId="0" fontId="88" fillId="5" borderId="40" xfId="0" applyFont="1" applyFill="1" applyBorder="1" applyAlignment="1">
      <alignment horizontal="center" vertical="center" wrapText="1"/>
    </xf>
    <xf numFmtId="0" fontId="88" fillId="5" borderId="11" xfId="0" applyFont="1" applyFill="1" applyBorder="1" applyAlignment="1">
      <alignment horizontal="center" vertical="center" wrapText="1"/>
    </xf>
    <xf numFmtId="0" fontId="88" fillId="5" borderId="14" xfId="0" applyFont="1" applyFill="1" applyBorder="1" applyAlignment="1">
      <alignment horizontal="center" vertical="center" wrapText="1"/>
    </xf>
    <xf numFmtId="3" fontId="60" fillId="25" borderId="43" xfId="0" applyNumberFormat="1" applyFont="1" applyFill="1" applyBorder="1" applyAlignment="1">
      <alignment horizontal="center" vertical="center"/>
    </xf>
    <xf numFmtId="3" fontId="60" fillId="25" borderId="10" xfId="0" applyNumberFormat="1" applyFont="1" applyFill="1" applyBorder="1" applyAlignment="1">
      <alignment horizontal="center" vertical="center"/>
    </xf>
    <xf numFmtId="3" fontId="60" fillId="25" borderId="23" xfId="0" applyNumberFormat="1" applyFont="1" applyFill="1" applyBorder="1" applyAlignment="1">
      <alignment horizontal="center" vertical="center"/>
    </xf>
    <xf numFmtId="3" fontId="62" fillId="30" borderId="24" xfId="0" applyNumberFormat="1" applyFont="1" applyFill="1" applyBorder="1" applyAlignment="1">
      <alignment horizontal="center" vertical="center"/>
    </xf>
    <xf numFmtId="3" fontId="62" fillId="30" borderId="0" xfId="0" applyNumberFormat="1" applyFont="1" applyFill="1" applyAlignment="1">
      <alignment horizontal="center" vertical="center"/>
    </xf>
    <xf numFmtId="3" fontId="62" fillId="30" borderId="23" xfId="0" applyNumberFormat="1" applyFont="1" applyFill="1" applyBorder="1" applyAlignment="1">
      <alignment horizontal="center" vertical="center"/>
    </xf>
    <xf numFmtId="3" fontId="62" fillId="30" borderId="11" xfId="0" applyNumberFormat="1" applyFont="1" applyFill="1" applyBorder="1" applyAlignment="1">
      <alignment horizontal="center" vertical="center"/>
    </xf>
    <xf numFmtId="3" fontId="62" fillId="23" borderId="24" xfId="0" applyNumberFormat="1" applyFont="1" applyFill="1" applyBorder="1" applyAlignment="1">
      <alignment horizontal="center" vertical="center"/>
    </xf>
    <xf numFmtId="3" fontId="62" fillId="23" borderId="0" xfId="0" applyNumberFormat="1" applyFont="1" applyFill="1" applyAlignment="1">
      <alignment horizontal="center" vertical="center"/>
    </xf>
    <xf numFmtId="3" fontId="62" fillId="23" borderId="23" xfId="0" applyNumberFormat="1" applyFont="1" applyFill="1" applyBorder="1" applyAlignment="1">
      <alignment horizontal="center" vertical="center"/>
    </xf>
    <xf numFmtId="3" fontId="62" fillId="23" borderId="11" xfId="0" applyNumberFormat="1" applyFont="1" applyFill="1" applyBorder="1" applyAlignment="1">
      <alignment horizontal="center" vertical="center"/>
    </xf>
    <xf numFmtId="3" fontId="60" fillId="25" borderId="9" xfId="0" applyNumberFormat="1" applyFont="1" applyFill="1" applyBorder="1" applyAlignment="1">
      <alignment horizontal="center" vertical="center"/>
    </xf>
    <xf numFmtId="3" fontId="60" fillId="25" borderId="29" xfId="0" applyNumberFormat="1" applyFont="1" applyFill="1" applyBorder="1" applyAlignment="1">
      <alignment horizontal="center" vertical="center"/>
    </xf>
    <xf numFmtId="3" fontId="60" fillId="25" borderId="6" xfId="0" applyNumberFormat="1" applyFont="1" applyFill="1" applyBorder="1" applyAlignment="1">
      <alignment horizontal="center" vertical="center"/>
    </xf>
    <xf numFmtId="3" fontId="60" fillId="25" borderId="31" xfId="0" applyNumberFormat="1" applyFont="1" applyFill="1" applyBorder="1" applyAlignment="1">
      <alignment horizontal="center" vertical="center"/>
    </xf>
    <xf numFmtId="3" fontId="65" fillId="0" borderId="11" xfId="0" applyNumberFormat="1" applyFont="1" applyBorder="1" applyAlignment="1">
      <alignment horizontal="center" vertical="center"/>
    </xf>
    <xf numFmtId="0" fontId="75" fillId="25" borderId="37" xfId="0" applyFont="1" applyFill="1" applyBorder="1" applyAlignment="1">
      <alignment horizontal="center" vertical="center" wrapText="1"/>
    </xf>
    <xf numFmtId="0" fontId="75" fillId="25" borderId="9" xfId="0" applyFont="1" applyFill="1" applyBorder="1" applyAlignment="1">
      <alignment horizontal="center" vertical="center" wrapText="1"/>
    </xf>
    <xf numFmtId="0" fontId="75" fillId="25" borderId="39" xfId="0" applyFont="1" applyFill="1" applyBorder="1" applyAlignment="1">
      <alignment horizontal="center" vertical="center" wrapText="1"/>
    </xf>
    <xf numFmtId="0" fontId="75" fillId="25" borderId="6" xfId="0" applyFont="1" applyFill="1" applyBorder="1" applyAlignment="1">
      <alignment horizontal="center" vertical="center" wrapText="1"/>
    </xf>
    <xf numFmtId="3" fontId="72" fillId="25" borderId="10" xfId="0" applyNumberFormat="1" applyFont="1" applyFill="1" applyBorder="1" applyAlignment="1">
      <alignment horizontal="center" vertical="center"/>
    </xf>
    <xf numFmtId="3" fontId="72" fillId="25" borderId="11" xfId="0" applyNumberFormat="1" applyFont="1" applyFill="1" applyBorder="1" applyAlignment="1">
      <alignment horizontal="center" vertical="center"/>
    </xf>
    <xf numFmtId="3" fontId="72" fillId="30" borderId="24" xfId="0" applyNumberFormat="1" applyFont="1" applyFill="1" applyBorder="1" applyAlignment="1">
      <alignment horizontal="center" vertical="center"/>
    </xf>
    <xf numFmtId="3" fontId="72" fillId="30" borderId="0" xfId="0" applyNumberFormat="1" applyFont="1" applyFill="1" applyAlignment="1">
      <alignment horizontal="center" vertical="center"/>
    </xf>
    <xf numFmtId="3" fontId="72" fillId="30" borderId="25" xfId="0" applyNumberFormat="1" applyFont="1" applyFill="1" applyBorder="1" applyAlignment="1">
      <alignment horizontal="center" vertical="center"/>
    </xf>
    <xf numFmtId="3" fontId="72" fillId="30" borderId="23" xfId="0" applyNumberFormat="1" applyFont="1" applyFill="1" applyBorder="1" applyAlignment="1">
      <alignment horizontal="center" vertical="center"/>
    </xf>
    <xf numFmtId="3" fontId="72" fillId="30" borderId="11" xfId="0" applyNumberFormat="1" applyFont="1" applyFill="1" applyBorder="1" applyAlignment="1">
      <alignment horizontal="center" vertical="center"/>
    </xf>
    <xf numFmtId="3" fontId="72" fillId="30" borderId="26" xfId="0" applyNumberFormat="1" applyFont="1" applyFill="1" applyBorder="1" applyAlignment="1">
      <alignment horizontal="center" vertical="center"/>
    </xf>
    <xf numFmtId="3" fontId="62" fillId="4" borderId="10" xfId="0" applyNumberFormat="1" applyFont="1" applyFill="1" applyBorder="1" applyAlignment="1">
      <alignment horizontal="center" vertical="center"/>
    </xf>
    <xf numFmtId="3" fontId="62" fillId="4" borderId="11" xfId="0" applyNumberFormat="1" applyFont="1" applyFill="1" applyBorder="1" applyAlignment="1">
      <alignment horizontal="center" vertical="center"/>
    </xf>
    <xf numFmtId="0" fontId="55" fillId="4" borderId="41" xfId="0" applyFont="1" applyFill="1" applyBorder="1" applyAlignment="1">
      <alignment horizontal="center" vertical="center" wrapText="1"/>
    </xf>
    <xf numFmtId="0" fontId="55" fillId="4" borderId="20" xfId="0" applyFont="1" applyFill="1" applyBorder="1" applyAlignment="1">
      <alignment horizontal="center" vertical="center" wrapText="1"/>
    </xf>
    <xf numFmtId="0" fontId="55" fillId="4" borderId="40" xfId="0" applyFont="1" applyFill="1" applyBorder="1" applyAlignment="1">
      <alignment horizontal="center" vertical="center" wrapText="1"/>
    </xf>
    <xf numFmtId="0" fontId="55" fillId="7" borderId="41" xfId="0" applyFont="1" applyFill="1" applyBorder="1" applyAlignment="1">
      <alignment horizontal="center" vertical="center" wrapText="1"/>
    </xf>
    <xf numFmtId="0" fontId="55" fillId="7" borderId="10" xfId="0" applyFont="1" applyFill="1" applyBorder="1" applyAlignment="1">
      <alignment horizontal="center" vertical="center" wrapText="1"/>
    </xf>
    <xf numFmtId="0" fontId="55" fillId="7" borderId="42" xfId="0" applyFont="1" applyFill="1" applyBorder="1" applyAlignment="1">
      <alignment horizontal="center" vertical="center" wrapText="1"/>
    </xf>
    <xf numFmtId="0" fontId="55" fillId="7" borderId="40" xfId="0" applyFont="1" applyFill="1" applyBorder="1" applyAlignment="1">
      <alignment horizontal="center" vertical="center" wrapText="1"/>
    </xf>
    <xf numFmtId="0" fontId="55" fillId="7" borderId="11" xfId="0" applyFont="1" applyFill="1" applyBorder="1" applyAlignment="1">
      <alignment horizontal="center" vertical="center" wrapText="1"/>
    </xf>
    <xf numFmtId="0" fontId="55" fillId="7" borderId="14" xfId="0" applyFont="1" applyFill="1" applyBorder="1" applyAlignment="1">
      <alignment horizontal="center" vertical="center" wrapText="1"/>
    </xf>
    <xf numFmtId="3" fontId="62" fillId="4" borderId="0" xfId="0" applyNumberFormat="1" applyFont="1" applyFill="1" applyAlignment="1">
      <alignment horizontal="center" vertical="center"/>
    </xf>
    <xf numFmtId="3" fontId="72" fillId="4" borderId="10" xfId="0" applyNumberFormat="1" applyFont="1" applyFill="1" applyBorder="1" applyAlignment="1">
      <alignment horizontal="center" vertical="center"/>
    </xf>
    <xf numFmtId="3" fontId="72" fillId="4" borderId="0" xfId="0" applyNumberFormat="1" applyFont="1" applyFill="1" applyAlignment="1">
      <alignment horizontal="center" vertical="center"/>
    </xf>
    <xf numFmtId="3" fontId="72" fillId="7" borderId="10" xfId="0" applyNumberFormat="1" applyFont="1" applyFill="1" applyBorder="1" applyAlignment="1">
      <alignment horizontal="center" vertical="center"/>
    </xf>
    <xf numFmtId="3" fontId="72" fillId="7" borderId="0" xfId="0" applyNumberFormat="1" applyFont="1" applyFill="1" applyAlignment="1">
      <alignment horizontal="center" vertical="center"/>
    </xf>
    <xf numFmtId="3" fontId="72" fillId="7" borderId="11" xfId="0" applyNumberFormat="1" applyFont="1" applyFill="1" applyBorder="1" applyAlignment="1">
      <alignment horizontal="center" vertical="center"/>
    </xf>
    <xf numFmtId="3" fontId="60" fillId="5" borderId="23" xfId="0" applyNumberFormat="1" applyFont="1" applyFill="1" applyBorder="1" applyAlignment="1">
      <alignment horizontal="center" vertical="center"/>
    </xf>
    <xf numFmtId="3" fontId="60" fillId="5" borderId="11" xfId="0" applyNumberFormat="1" applyFont="1" applyFill="1" applyBorder="1" applyAlignment="1">
      <alignment horizontal="center" vertical="center"/>
    </xf>
    <xf numFmtId="3" fontId="60" fillId="0" borderId="26" xfId="0" applyNumberFormat="1" applyFont="1" applyBorder="1" applyAlignment="1">
      <alignment horizontal="center" vertical="center"/>
    </xf>
    <xf numFmtId="0" fontId="52" fillId="0" borderId="54" xfId="0" applyFont="1" applyBorder="1" applyAlignment="1">
      <alignment horizontal="center" vertical="center" textRotation="90"/>
    </xf>
    <xf numFmtId="0" fontId="55" fillId="7" borderId="20" xfId="0" applyFont="1" applyFill="1" applyBorder="1" applyAlignment="1">
      <alignment horizontal="center" vertical="center" wrapText="1"/>
    </xf>
    <xf numFmtId="0" fontId="55" fillId="7" borderId="0" xfId="0" applyFont="1" applyFill="1" applyAlignment="1">
      <alignment horizontal="center" vertical="center" wrapText="1"/>
    </xf>
    <xf numFmtId="0" fontId="55" fillId="7" borderId="22" xfId="0" applyFont="1" applyFill="1" applyBorder="1" applyAlignment="1">
      <alignment horizontal="center" vertical="center" wrapText="1"/>
    </xf>
    <xf numFmtId="0" fontId="69" fillId="0" borderId="4" xfId="0" applyFont="1" applyBorder="1" applyAlignment="1">
      <alignment horizontal="center" vertical="center" textRotation="90"/>
    </xf>
    <xf numFmtId="0" fontId="69" fillId="0" borderId="21" xfId="0" applyFont="1" applyBorder="1" applyAlignment="1">
      <alignment horizontal="center" vertical="center" textRotation="90"/>
    </xf>
    <xf numFmtId="0" fontId="69" fillId="0" borderId="44" xfId="0" applyFont="1" applyBorder="1" applyAlignment="1">
      <alignment horizontal="center" vertical="center" textRotation="90"/>
    </xf>
    <xf numFmtId="0" fontId="30" fillId="0" borderId="11" xfId="0" applyFont="1" applyBorder="1" applyAlignment="1">
      <alignment horizontal="center" vertical="center"/>
    </xf>
    <xf numFmtId="3" fontId="60" fillId="6" borderId="51" xfId="0" applyNumberFormat="1" applyFont="1" applyFill="1" applyBorder="1" applyAlignment="1">
      <alignment horizontal="center" vertical="center"/>
    </xf>
    <xf numFmtId="3" fontId="60" fillId="6" borderId="52" xfId="0" applyNumberFormat="1" applyFont="1" applyFill="1" applyBorder="1" applyAlignment="1">
      <alignment horizontal="center" vertical="center"/>
    </xf>
    <xf numFmtId="3" fontId="60" fillId="6" borderId="53" xfId="0" applyNumberFormat="1" applyFont="1" applyFill="1" applyBorder="1" applyAlignment="1">
      <alignment horizontal="center" vertical="center"/>
    </xf>
    <xf numFmtId="3" fontId="64" fillId="4" borderId="0" xfId="0" applyNumberFormat="1" applyFont="1" applyFill="1" applyAlignment="1">
      <alignment horizontal="center" vertical="center"/>
    </xf>
    <xf numFmtId="3" fontId="64" fillId="4" borderId="11" xfId="0" applyNumberFormat="1" applyFont="1" applyFill="1" applyBorder="1" applyAlignment="1">
      <alignment horizontal="center" vertical="center"/>
    </xf>
    <xf numFmtId="0" fontId="63" fillId="4" borderId="0" xfId="0" applyFont="1" applyFill="1" applyAlignment="1">
      <alignment horizontal="center" vertical="center"/>
    </xf>
    <xf numFmtId="0" fontId="63" fillId="4" borderId="11" xfId="0" applyFont="1" applyFill="1" applyBorder="1" applyAlignment="1">
      <alignment horizontal="center" vertical="center"/>
    </xf>
    <xf numFmtId="3" fontId="62" fillId="6" borderId="51" xfId="0" applyNumberFormat="1" applyFont="1" applyFill="1" applyBorder="1" applyAlignment="1">
      <alignment horizontal="center" vertical="center"/>
    </xf>
    <xf numFmtId="3" fontId="62" fillId="6" borderId="52" xfId="0" applyNumberFormat="1" applyFont="1" applyFill="1" applyBorder="1" applyAlignment="1">
      <alignment horizontal="center" vertical="center"/>
    </xf>
    <xf numFmtId="3" fontId="62" fillId="6" borderId="53" xfId="0" applyNumberFormat="1" applyFont="1" applyFill="1" applyBorder="1" applyAlignment="1">
      <alignment horizontal="center" vertical="center"/>
    </xf>
    <xf numFmtId="0" fontId="53" fillId="6" borderId="45" xfId="0" applyFont="1" applyFill="1" applyBorder="1" applyAlignment="1">
      <alignment horizontal="center" vertical="center" wrapText="1"/>
    </xf>
    <xf numFmtId="0" fontId="53" fillId="6" borderId="46" xfId="0" applyFont="1" applyFill="1" applyBorder="1" applyAlignment="1">
      <alignment horizontal="center" vertical="center" wrapText="1"/>
    </xf>
    <xf numFmtId="0" fontId="53" fillId="6" borderId="47" xfId="0" applyFont="1" applyFill="1" applyBorder="1" applyAlignment="1">
      <alignment horizontal="center" vertical="center" wrapText="1"/>
    </xf>
    <xf numFmtId="0" fontId="46" fillId="0" borderId="10" xfId="0" applyFont="1" applyBorder="1" applyAlignment="1">
      <alignment horizontal="left" wrapText="1"/>
    </xf>
    <xf numFmtId="0" fontId="46" fillId="0" borderId="0" xfId="0" applyFont="1" applyAlignment="1">
      <alignment horizontal="left" wrapText="1"/>
    </xf>
    <xf numFmtId="0" fontId="46" fillId="0" borderId="11" xfId="0" applyFont="1" applyBorder="1" applyAlignment="1">
      <alignment horizontal="left" wrapText="1"/>
    </xf>
    <xf numFmtId="3" fontId="65" fillId="4" borderId="0" xfId="0" applyNumberFormat="1" applyFont="1" applyFill="1" applyAlignment="1">
      <alignment horizontal="center" vertical="center"/>
    </xf>
    <xf numFmtId="0" fontId="60" fillId="0" borderId="4" xfId="0" applyFont="1" applyBorder="1" applyAlignment="1">
      <alignment horizontal="center" vertical="center" textRotation="90"/>
    </xf>
    <xf numFmtId="0" fontId="60" fillId="0" borderId="21" xfId="0" applyFont="1" applyBorder="1" applyAlignment="1">
      <alignment horizontal="center" vertical="center" textRotation="90"/>
    </xf>
    <xf numFmtId="0" fontId="60" fillId="0" borderId="44" xfId="0" applyFont="1" applyBorder="1" applyAlignment="1">
      <alignment horizontal="center" vertical="center" textRotation="90"/>
    </xf>
    <xf numFmtId="0" fontId="60" fillId="0" borderId="54" xfId="0" applyFont="1" applyBorder="1" applyAlignment="1">
      <alignment horizontal="center" vertical="center" textRotation="90"/>
    </xf>
    <xf numFmtId="0" fontId="60" fillId="0" borderId="48" xfId="0" applyFont="1" applyBorder="1" applyAlignment="1">
      <alignment horizontal="center" vertical="center" textRotation="90"/>
    </xf>
    <xf numFmtId="0" fontId="60" fillId="0" borderId="50" xfId="0" applyFont="1" applyBorder="1" applyAlignment="1">
      <alignment horizontal="center" vertical="center" textRotation="90"/>
    </xf>
    <xf numFmtId="0" fontId="60" fillId="0" borderId="49" xfId="0" applyFont="1" applyBorder="1" applyAlignment="1">
      <alignment horizontal="center" vertical="center" textRotation="90"/>
    </xf>
    <xf numFmtId="3" fontId="65" fillId="0" borderId="43" xfId="0" applyNumberFormat="1" applyFont="1" applyBorder="1" applyAlignment="1">
      <alignment horizontal="center"/>
    </xf>
    <xf numFmtId="3" fontId="65" fillId="0" borderId="10" xfId="0" applyNumberFormat="1" applyFont="1" applyBorder="1" applyAlignment="1">
      <alignment horizontal="center"/>
    </xf>
    <xf numFmtId="3" fontId="65" fillId="0" borderId="27" xfId="0" applyNumberFormat="1" applyFont="1" applyBorder="1" applyAlignment="1">
      <alignment horizontal="center"/>
    </xf>
    <xf numFmtId="3" fontId="27" fillId="0" borderId="0" xfId="0" applyNumberFormat="1" applyFont="1" applyAlignment="1">
      <alignment horizontal="center" vertical="center"/>
    </xf>
    <xf numFmtId="0" fontId="53" fillId="6" borderId="37" xfId="0" applyFont="1" applyFill="1" applyBorder="1" applyAlignment="1">
      <alignment horizontal="center" vertical="center" wrapText="1"/>
    </xf>
    <xf numFmtId="0" fontId="53" fillId="6" borderId="38" xfId="0" applyFont="1" applyFill="1" applyBorder="1" applyAlignment="1">
      <alignment horizontal="center" vertical="center" wrapText="1"/>
    </xf>
    <xf numFmtId="0" fontId="53" fillId="6" borderId="39" xfId="0" applyFont="1" applyFill="1" applyBorder="1" applyAlignment="1">
      <alignment horizontal="center" vertical="center" wrapText="1"/>
    </xf>
    <xf numFmtId="0" fontId="67" fillId="4" borderId="0" xfId="0" applyFont="1" applyFill="1" applyAlignment="1">
      <alignment horizontal="center" vertical="center" textRotation="90" wrapText="1"/>
    </xf>
    <xf numFmtId="164" fontId="49" fillId="4" borderId="0" xfId="0" applyNumberFormat="1" applyFont="1" applyFill="1" applyAlignment="1">
      <alignment horizontal="center" vertical="center"/>
    </xf>
    <xf numFmtId="3" fontId="65" fillId="4" borderId="11" xfId="0" applyNumberFormat="1" applyFont="1" applyFill="1" applyBorder="1" applyAlignment="1">
      <alignment horizontal="center" vertical="center"/>
    </xf>
    <xf numFmtId="3" fontId="55" fillId="5" borderId="10" xfId="0" applyNumberFormat="1" applyFont="1" applyFill="1" applyBorder="1" applyAlignment="1">
      <alignment horizontal="center" vertical="center"/>
    </xf>
    <xf numFmtId="3" fontId="55" fillId="5" borderId="27" xfId="0" applyNumberFormat="1" applyFont="1" applyFill="1" applyBorder="1" applyAlignment="1">
      <alignment horizontal="center" vertical="center"/>
    </xf>
    <xf numFmtId="3" fontId="55" fillId="5" borderId="0" xfId="0" applyNumberFormat="1" applyFont="1" applyFill="1" applyAlignment="1">
      <alignment horizontal="center" vertical="center"/>
    </xf>
    <xf numFmtId="3" fontId="55" fillId="5" borderId="25" xfId="0" applyNumberFormat="1" applyFont="1" applyFill="1" applyBorder="1" applyAlignment="1">
      <alignment horizontal="center" vertical="center"/>
    </xf>
    <xf numFmtId="3" fontId="55" fillId="5" borderId="11" xfId="0" applyNumberFormat="1" applyFont="1" applyFill="1" applyBorder="1" applyAlignment="1">
      <alignment horizontal="center" vertical="center"/>
    </xf>
    <xf numFmtId="3" fontId="55" fillId="5" borderId="26" xfId="0" applyNumberFormat="1" applyFont="1" applyFill="1" applyBorder="1" applyAlignment="1">
      <alignment horizontal="center" vertical="center"/>
    </xf>
    <xf numFmtId="0" fontId="54" fillId="5" borderId="4" xfId="0" applyFont="1" applyFill="1" applyBorder="1" applyAlignment="1">
      <alignment horizontal="center" vertical="center" textRotation="90" wrapText="1"/>
    </xf>
    <xf numFmtId="0" fontId="54" fillId="5" borderId="21" xfId="0" applyFont="1" applyFill="1" applyBorder="1" applyAlignment="1">
      <alignment horizontal="center" vertical="center" textRotation="90" wrapText="1"/>
    </xf>
    <xf numFmtId="0" fontId="54" fillId="5" borderId="44" xfId="0" applyFont="1" applyFill="1" applyBorder="1" applyAlignment="1">
      <alignment horizontal="center" vertical="center" textRotation="90" wrapText="1"/>
    </xf>
    <xf numFmtId="3" fontId="30" fillId="0" borderId="11" xfId="0" applyNumberFormat="1" applyFont="1" applyBorder="1" applyAlignment="1">
      <alignment horizontal="center" vertical="center" wrapText="1"/>
    </xf>
    <xf numFmtId="0" fontId="50" fillId="0" borderId="27" xfId="0" applyFont="1" applyBorder="1" applyAlignment="1">
      <alignment horizontal="center" vertical="center" wrapText="1"/>
    </xf>
    <xf numFmtId="0" fontId="53" fillId="5" borderId="41" xfId="0" applyFont="1" applyFill="1" applyBorder="1" applyAlignment="1">
      <alignment horizontal="center" vertical="center" wrapText="1"/>
    </xf>
    <xf numFmtId="0" fontId="53" fillId="5" borderId="10" xfId="0" applyFont="1" applyFill="1" applyBorder="1" applyAlignment="1">
      <alignment horizontal="center" vertical="center" wrapText="1"/>
    </xf>
    <xf numFmtId="0" fontId="53" fillId="5" borderId="20" xfId="0" applyFont="1" applyFill="1" applyBorder="1" applyAlignment="1">
      <alignment horizontal="center" vertical="center" wrapText="1"/>
    </xf>
    <xf numFmtId="0" fontId="53" fillId="5" borderId="0" xfId="0" applyFont="1" applyFill="1" applyAlignment="1">
      <alignment horizontal="center" vertical="center" wrapText="1"/>
    </xf>
    <xf numFmtId="3" fontId="53" fillId="5" borderId="10" xfId="0" applyNumberFormat="1" applyFont="1" applyFill="1" applyBorder="1" applyAlignment="1">
      <alignment horizontal="center" vertical="center"/>
    </xf>
    <xf numFmtId="3" fontId="53" fillId="5" borderId="27" xfId="0" applyNumberFormat="1" applyFont="1" applyFill="1" applyBorder="1" applyAlignment="1">
      <alignment horizontal="center" vertical="center"/>
    </xf>
    <xf numFmtId="3" fontId="53" fillId="5" borderId="0" xfId="0" applyNumberFormat="1" applyFont="1" applyFill="1" applyAlignment="1">
      <alignment horizontal="center" vertical="center"/>
    </xf>
    <xf numFmtId="3" fontId="53" fillId="5" borderId="25" xfId="0" applyNumberFormat="1" applyFont="1" applyFill="1" applyBorder="1" applyAlignment="1">
      <alignment horizontal="center" vertical="center"/>
    </xf>
    <xf numFmtId="3" fontId="53" fillId="5" borderId="11" xfId="0" applyNumberFormat="1" applyFont="1" applyFill="1" applyBorder="1" applyAlignment="1">
      <alignment horizontal="center" vertical="center"/>
    </xf>
    <xf numFmtId="3" fontId="53" fillId="5" borderId="26" xfId="0" applyNumberFormat="1" applyFont="1" applyFill="1" applyBorder="1" applyAlignment="1">
      <alignment horizontal="center" vertical="center"/>
    </xf>
    <xf numFmtId="0" fontId="37" fillId="5" borderId="4" xfId="0" applyFont="1" applyFill="1" applyBorder="1" applyAlignment="1">
      <alignment horizontal="center" vertical="center" textRotation="90" wrapText="1"/>
    </xf>
    <xf numFmtId="0" fontId="37" fillId="5" borderId="21" xfId="0" applyFont="1" applyFill="1" applyBorder="1" applyAlignment="1">
      <alignment horizontal="center" vertical="center" textRotation="90" wrapText="1"/>
    </xf>
    <xf numFmtId="0" fontId="37" fillId="5" borderId="44" xfId="0" applyFont="1" applyFill="1" applyBorder="1" applyAlignment="1">
      <alignment horizontal="center" vertical="center" textRotation="90" wrapText="1"/>
    </xf>
    <xf numFmtId="0" fontId="53" fillId="5" borderId="27" xfId="0" applyFont="1" applyFill="1" applyBorder="1" applyAlignment="1">
      <alignment horizontal="center" vertical="center" wrapText="1"/>
    </xf>
    <xf numFmtId="0" fontId="53" fillId="5" borderId="25" xfId="0" applyFont="1" applyFill="1" applyBorder="1" applyAlignment="1">
      <alignment horizontal="center" vertical="center" wrapText="1"/>
    </xf>
    <xf numFmtId="0" fontId="53" fillId="5" borderId="40" xfId="0" applyFont="1" applyFill="1" applyBorder="1" applyAlignment="1">
      <alignment horizontal="center" vertical="center" wrapText="1"/>
    </xf>
    <xf numFmtId="0" fontId="53" fillId="5" borderId="26" xfId="0" applyFont="1" applyFill="1" applyBorder="1" applyAlignment="1">
      <alignment horizontal="center" vertical="center" wrapText="1"/>
    </xf>
    <xf numFmtId="3" fontId="55" fillId="4" borderId="43" xfId="0" applyNumberFormat="1" applyFont="1" applyFill="1" applyBorder="1" applyAlignment="1">
      <alignment horizontal="center" vertical="center"/>
    </xf>
    <xf numFmtId="3" fontId="55" fillId="4" borderId="27" xfId="0" applyNumberFormat="1" applyFont="1" applyFill="1" applyBorder="1" applyAlignment="1">
      <alignment horizontal="center" vertical="center"/>
    </xf>
    <xf numFmtId="3" fontId="55" fillId="4" borderId="23" xfId="0" applyNumberFormat="1" applyFont="1" applyFill="1" applyBorder="1" applyAlignment="1">
      <alignment horizontal="center" vertical="center"/>
    </xf>
    <xf numFmtId="3" fontId="55" fillId="4" borderId="26" xfId="0" applyNumberFormat="1" applyFont="1" applyFill="1" applyBorder="1" applyAlignment="1">
      <alignment horizontal="center" vertical="center"/>
    </xf>
    <xf numFmtId="3" fontId="55" fillId="4" borderId="24" xfId="0" applyNumberFormat="1" applyFont="1" applyFill="1" applyBorder="1" applyAlignment="1">
      <alignment horizontal="center" vertical="center"/>
    </xf>
    <xf numFmtId="3" fontId="55" fillId="4" borderId="25" xfId="0" applyNumberFormat="1" applyFont="1" applyFill="1" applyBorder="1" applyAlignment="1">
      <alignment horizontal="center" vertical="center"/>
    </xf>
    <xf numFmtId="0" fontId="56" fillId="9" borderId="4" xfId="0" applyFont="1" applyFill="1" applyBorder="1" applyAlignment="1">
      <alignment horizontal="center" vertical="center" textRotation="90" wrapText="1"/>
    </xf>
    <xf numFmtId="0" fontId="56" fillId="9" borderId="44" xfId="0" applyFont="1" applyFill="1" applyBorder="1" applyAlignment="1">
      <alignment horizontal="center" vertical="center" textRotation="90" wrapText="1"/>
    </xf>
    <xf numFmtId="0" fontId="45" fillId="23" borderId="4" xfId="0" applyFont="1" applyFill="1" applyBorder="1" applyAlignment="1">
      <alignment horizontal="center" vertical="center" textRotation="90"/>
    </xf>
    <xf numFmtId="0" fontId="45" fillId="23" borderId="21" xfId="0" applyFont="1" applyFill="1" applyBorder="1" applyAlignment="1">
      <alignment horizontal="center" vertical="center" textRotation="90"/>
    </xf>
    <xf numFmtId="0" fontId="45" fillId="23" borderId="44" xfId="0" applyFont="1" applyFill="1" applyBorder="1" applyAlignment="1">
      <alignment horizontal="center" vertical="center" textRotation="90"/>
    </xf>
    <xf numFmtId="0" fontId="47" fillId="23" borderId="4" xfId="0" applyFont="1" applyFill="1" applyBorder="1" applyAlignment="1">
      <alignment horizontal="center" vertical="center" textRotation="90" wrapText="1"/>
    </xf>
    <xf numFmtId="0" fontId="47" fillId="23" borderId="21" xfId="0" applyFont="1" applyFill="1" applyBorder="1" applyAlignment="1">
      <alignment horizontal="center" vertical="center" textRotation="90" wrapText="1"/>
    </xf>
    <xf numFmtId="0" fontId="47" fillId="23" borderId="44" xfId="0" applyFont="1" applyFill="1" applyBorder="1" applyAlignment="1">
      <alignment horizontal="center" vertical="center" textRotation="90" wrapText="1"/>
    </xf>
    <xf numFmtId="0" fontId="48" fillId="23" borderId="41" xfId="0" applyFont="1" applyFill="1" applyBorder="1" applyAlignment="1">
      <alignment horizontal="center" vertical="center" wrapText="1"/>
    </xf>
    <xf numFmtId="0" fontId="48" fillId="23" borderId="27" xfId="0" applyFont="1" applyFill="1" applyBorder="1" applyAlignment="1">
      <alignment horizontal="center" vertical="center" wrapText="1"/>
    </xf>
    <xf numFmtId="0" fontId="48" fillId="23" borderId="20" xfId="0" applyFont="1" applyFill="1" applyBorder="1" applyAlignment="1">
      <alignment horizontal="center" vertical="center" wrapText="1"/>
    </xf>
    <xf numFmtId="0" fontId="48" fillId="23" borderId="25" xfId="0" applyFont="1" applyFill="1" applyBorder="1" applyAlignment="1">
      <alignment horizontal="center" vertical="center" wrapText="1"/>
    </xf>
    <xf numFmtId="0" fontId="48" fillId="23" borderId="40" xfId="0" applyFont="1" applyFill="1" applyBorder="1" applyAlignment="1">
      <alignment horizontal="center" vertical="center" wrapText="1"/>
    </xf>
    <xf numFmtId="0" fontId="48" fillId="23" borderId="26" xfId="0" applyFont="1" applyFill="1" applyBorder="1" applyAlignment="1">
      <alignment horizontal="center" vertical="center" wrapText="1"/>
    </xf>
    <xf numFmtId="3" fontId="48" fillId="23" borderId="10" xfId="0" applyNumberFormat="1" applyFont="1" applyFill="1" applyBorder="1" applyAlignment="1">
      <alignment horizontal="center" vertical="center"/>
    </xf>
    <xf numFmtId="3" fontId="48" fillId="23" borderId="27" xfId="0" applyNumberFormat="1" applyFont="1" applyFill="1" applyBorder="1" applyAlignment="1">
      <alignment horizontal="center" vertical="center"/>
    </xf>
    <xf numFmtId="3" fontId="48" fillId="23" borderId="0" xfId="0" applyNumberFormat="1" applyFont="1" applyFill="1" applyAlignment="1">
      <alignment horizontal="center" vertical="center"/>
    </xf>
    <xf numFmtId="3" fontId="48" fillId="23" borderId="25" xfId="0" applyNumberFormat="1" applyFont="1" applyFill="1" applyBorder="1" applyAlignment="1">
      <alignment horizontal="center" vertical="center"/>
    </xf>
    <xf numFmtId="3" fontId="48" fillId="23" borderId="11" xfId="0" applyNumberFormat="1" applyFont="1" applyFill="1" applyBorder="1" applyAlignment="1">
      <alignment horizontal="center" vertical="center"/>
    </xf>
    <xf numFmtId="3" fontId="48" fillId="23" borderId="26" xfId="0" applyNumberFormat="1" applyFont="1" applyFill="1" applyBorder="1" applyAlignment="1">
      <alignment horizontal="center" vertical="center"/>
    </xf>
    <xf numFmtId="0" fontId="47" fillId="25" borderId="4" xfId="0" applyFont="1" applyFill="1" applyBorder="1" applyAlignment="1">
      <alignment horizontal="center" vertical="center" textRotation="90" wrapText="1"/>
    </xf>
    <xf numFmtId="0" fontId="47" fillId="25" borderId="21" xfId="0" applyFont="1" applyFill="1" applyBorder="1" applyAlignment="1">
      <alignment horizontal="center" vertical="center" textRotation="90" wrapText="1"/>
    </xf>
    <xf numFmtId="0" fontId="47" fillId="25" borderId="44" xfId="0" applyFont="1" applyFill="1" applyBorder="1" applyAlignment="1">
      <alignment horizontal="center" vertical="center" textRotation="90" wrapText="1"/>
    </xf>
    <xf numFmtId="0" fontId="48" fillId="25" borderId="41" xfId="0" applyFont="1" applyFill="1" applyBorder="1" applyAlignment="1">
      <alignment horizontal="center" vertical="center" wrapText="1"/>
    </xf>
    <xf numFmtId="0" fontId="48" fillId="25" borderId="27" xfId="0" applyFont="1" applyFill="1" applyBorder="1" applyAlignment="1">
      <alignment horizontal="center" vertical="center" wrapText="1"/>
    </xf>
    <xf numFmtId="0" fontId="48" fillId="25" borderId="20" xfId="0" applyFont="1" applyFill="1" applyBorder="1" applyAlignment="1">
      <alignment horizontal="center" vertical="center" wrapText="1"/>
    </xf>
    <xf numFmtId="0" fontId="48" fillId="25" borderId="25" xfId="0" applyFont="1" applyFill="1" applyBorder="1" applyAlignment="1">
      <alignment horizontal="center" vertical="center" wrapText="1"/>
    </xf>
    <xf numFmtId="0" fontId="48" fillId="25" borderId="40" xfId="0" applyFont="1" applyFill="1" applyBorder="1" applyAlignment="1">
      <alignment horizontal="center" vertical="center" wrapText="1"/>
    </xf>
    <xf numFmtId="0" fontId="48" fillId="25" borderId="26" xfId="0" applyFont="1" applyFill="1" applyBorder="1" applyAlignment="1">
      <alignment horizontal="center" vertical="center" wrapText="1"/>
    </xf>
    <xf numFmtId="3" fontId="48" fillId="25" borderId="10" xfId="0" applyNumberFormat="1" applyFont="1" applyFill="1" applyBorder="1" applyAlignment="1">
      <alignment horizontal="center" vertical="center"/>
    </xf>
    <xf numFmtId="3" fontId="48" fillId="25" borderId="27" xfId="0" applyNumberFormat="1" applyFont="1" applyFill="1" applyBorder="1" applyAlignment="1">
      <alignment horizontal="center" vertical="center"/>
    </xf>
    <xf numFmtId="3" fontId="48" fillId="25" borderId="0" xfId="0" applyNumberFormat="1" applyFont="1" applyFill="1" applyAlignment="1">
      <alignment horizontal="center" vertical="center"/>
    </xf>
    <xf numFmtId="3" fontId="48" fillId="25" borderId="25" xfId="0" applyNumberFormat="1" applyFont="1" applyFill="1" applyBorder="1" applyAlignment="1">
      <alignment horizontal="center" vertical="center"/>
    </xf>
    <xf numFmtId="3" fontId="48" fillId="25" borderId="11" xfId="0" applyNumberFormat="1" applyFont="1" applyFill="1" applyBorder="1" applyAlignment="1">
      <alignment horizontal="center" vertical="center"/>
    </xf>
    <xf numFmtId="3" fontId="48" fillId="25" borderId="26" xfId="0" applyNumberFormat="1" applyFont="1" applyFill="1" applyBorder="1" applyAlignment="1">
      <alignment horizontal="center" vertical="center"/>
    </xf>
    <xf numFmtId="0" fontId="39" fillId="24" borderId="32" xfId="0" applyFont="1" applyFill="1" applyBorder="1" applyAlignment="1">
      <alignment horizontal="center" vertical="center" wrapText="1"/>
    </xf>
    <xf numFmtId="0" fontId="39" fillId="24" borderId="19" xfId="0" applyFont="1" applyFill="1" applyBorder="1" applyAlignment="1">
      <alignment horizontal="center" vertical="center" wrapText="1"/>
    </xf>
    <xf numFmtId="0" fontId="39" fillId="24" borderId="33" xfId="0" applyFont="1" applyFill="1" applyBorder="1" applyAlignment="1">
      <alignment horizontal="center" vertical="center" wrapText="1"/>
    </xf>
    <xf numFmtId="0" fontId="39" fillId="12" borderId="32" xfId="0" applyFont="1" applyFill="1" applyBorder="1" applyAlignment="1">
      <alignment horizontal="center" vertical="center" wrapText="1"/>
    </xf>
    <xf numFmtId="0" fontId="39" fillId="12" borderId="19" xfId="0" applyFont="1" applyFill="1" applyBorder="1" applyAlignment="1">
      <alignment horizontal="center" vertical="center" wrapText="1"/>
    </xf>
    <xf numFmtId="0" fontId="39" fillId="12" borderId="33" xfId="0" applyFont="1" applyFill="1" applyBorder="1" applyAlignment="1">
      <alignment horizontal="center" vertical="center" wrapText="1"/>
    </xf>
    <xf numFmtId="0" fontId="33" fillId="22" borderId="32" xfId="0" applyFont="1" applyFill="1" applyBorder="1" applyAlignment="1">
      <alignment horizontal="center" vertical="center" wrapText="1"/>
    </xf>
    <xf numFmtId="0" fontId="33" fillId="22" borderId="19" xfId="0" applyFont="1" applyFill="1" applyBorder="1" applyAlignment="1">
      <alignment horizontal="center" vertical="center" wrapText="1"/>
    </xf>
    <xf numFmtId="0" fontId="33" fillId="22" borderId="33" xfId="0" applyFont="1" applyFill="1" applyBorder="1" applyAlignment="1">
      <alignment horizontal="center" vertical="center" wrapText="1"/>
    </xf>
    <xf numFmtId="0" fontId="33" fillId="16" borderId="32" xfId="0" applyFont="1" applyFill="1" applyBorder="1" applyAlignment="1">
      <alignment horizontal="center" vertical="center" wrapText="1"/>
    </xf>
    <xf numFmtId="0" fontId="33" fillId="16" borderId="19" xfId="0" applyFont="1" applyFill="1" applyBorder="1" applyAlignment="1">
      <alignment horizontal="center" vertical="center" wrapText="1"/>
    </xf>
    <xf numFmtId="0" fontId="33" fillId="16" borderId="33" xfId="0" applyFont="1" applyFill="1" applyBorder="1" applyAlignment="1">
      <alignment horizontal="center" vertical="center" wrapText="1"/>
    </xf>
    <xf numFmtId="3" fontId="37" fillId="5" borderId="35" xfId="0" applyNumberFormat="1" applyFont="1" applyFill="1" applyBorder="1" applyAlignment="1">
      <alignment horizontal="center" vertical="center"/>
    </xf>
    <xf numFmtId="3" fontId="37" fillId="5" borderId="30" xfId="0" applyNumberFormat="1" applyFont="1" applyFill="1" applyBorder="1" applyAlignment="1">
      <alignment horizontal="center" vertical="center"/>
    </xf>
    <xf numFmtId="3" fontId="37" fillId="5" borderId="36" xfId="0" applyNumberFormat="1" applyFont="1" applyFill="1" applyBorder="1" applyAlignment="1">
      <alignment horizontal="center" vertical="center"/>
    </xf>
    <xf numFmtId="0" fontId="35" fillId="5" borderId="61" xfId="0" applyFont="1" applyFill="1" applyBorder="1" applyAlignment="1">
      <alignment horizontal="center" vertical="center"/>
    </xf>
    <xf numFmtId="0" fontId="35" fillId="5" borderId="38" xfId="0" applyFont="1" applyFill="1" applyBorder="1" applyAlignment="1">
      <alignment horizontal="center" vertical="center"/>
    </xf>
    <xf numFmtId="0" fontId="35" fillId="5" borderId="64" xfId="0" applyFont="1" applyFill="1" applyBorder="1" applyAlignment="1">
      <alignment horizontal="center" vertical="center"/>
    </xf>
    <xf numFmtId="0" fontId="35" fillId="0" borderId="38" xfId="4" applyFont="1" applyBorder="1" applyAlignment="1">
      <alignment horizontal="center" vertical="center"/>
    </xf>
    <xf numFmtId="0" fontId="35" fillId="0" borderId="64" xfId="4" applyFont="1" applyBorder="1" applyAlignment="1">
      <alignment horizontal="center" vertical="center"/>
    </xf>
    <xf numFmtId="3" fontId="37" fillId="0" borderId="30" xfId="0" applyNumberFormat="1" applyFont="1" applyBorder="1" applyAlignment="1">
      <alignment horizontal="center" vertical="center"/>
    </xf>
    <xf numFmtId="3" fontId="37" fillId="0" borderId="36" xfId="0" applyNumberFormat="1" applyFont="1" applyBorder="1" applyAlignment="1">
      <alignment horizontal="center" vertical="center"/>
    </xf>
    <xf numFmtId="3" fontId="37" fillId="3" borderId="35" xfId="0" applyNumberFormat="1" applyFont="1" applyFill="1" applyBorder="1" applyAlignment="1">
      <alignment horizontal="center" vertical="center"/>
    </xf>
    <xf numFmtId="3" fontId="37" fillId="3" borderId="30" xfId="0" applyNumberFormat="1" applyFont="1" applyFill="1" applyBorder="1" applyAlignment="1">
      <alignment horizontal="center" vertical="center"/>
    </xf>
    <xf numFmtId="3" fontId="37" fillId="3" borderId="36" xfId="0" applyNumberFormat="1" applyFont="1" applyFill="1" applyBorder="1" applyAlignment="1">
      <alignment horizontal="center" vertical="center"/>
    </xf>
    <xf numFmtId="3" fontId="37" fillId="0" borderId="35" xfId="0" applyNumberFormat="1" applyFont="1" applyBorder="1" applyAlignment="1">
      <alignment horizontal="center" vertical="center"/>
    </xf>
    <xf numFmtId="3" fontId="37" fillId="21" borderId="35" xfId="0" applyNumberFormat="1" applyFont="1" applyFill="1" applyBorder="1" applyAlignment="1">
      <alignment horizontal="center" vertical="center"/>
    </xf>
    <xf numFmtId="3" fontId="37" fillId="21" borderId="30" xfId="0" applyNumberFormat="1" applyFont="1" applyFill="1" applyBorder="1" applyAlignment="1">
      <alignment horizontal="center" vertical="center"/>
    </xf>
    <xf numFmtId="3" fontId="37" fillId="21" borderId="36" xfId="0" applyNumberFormat="1" applyFont="1" applyFill="1" applyBorder="1" applyAlignment="1">
      <alignment horizontal="center" vertical="center"/>
    </xf>
    <xf numFmtId="0" fontId="35" fillId="21" borderId="61" xfId="0" applyFont="1" applyFill="1" applyBorder="1" applyAlignment="1">
      <alignment horizontal="center" vertical="center"/>
    </xf>
    <xf numFmtId="0" fontId="35" fillId="21" borderId="38" xfId="0" applyFont="1" applyFill="1" applyBorder="1" applyAlignment="1">
      <alignment horizontal="center" vertical="center"/>
    </xf>
    <xf numFmtId="0" fontId="35" fillId="21" borderId="64" xfId="0" applyFont="1" applyFill="1" applyBorder="1" applyAlignment="1">
      <alignment horizontal="center" vertical="center"/>
    </xf>
    <xf numFmtId="0" fontId="33" fillId="22" borderId="41" xfId="0" applyFont="1" applyFill="1" applyBorder="1" applyAlignment="1">
      <alignment horizontal="center" vertical="center" wrapText="1"/>
    </xf>
    <xf numFmtId="0" fontId="33" fillId="22" borderId="10" xfId="0" applyFont="1" applyFill="1" applyBorder="1" applyAlignment="1">
      <alignment horizontal="center" vertical="center" wrapText="1"/>
    </xf>
    <xf numFmtId="0" fontId="33" fillId="22" borderId="27" xfId="0" applyFont="1" applyFill="1" applyBorder="1" applyAlignment="1">
      <alignment horizontal="center" vertical="center" wrapText="1"/>
    </xf>
    <xf numFmtId="0" fontId="35" fillId="0" borderId="61" xfId="0" applyFont="1" applyBorder="1" applyAlignment="1">
      <alignment horizontal="center" vertical="center"/>
    </xf>
    <xf numFmtId="0" fontId="35" fillId="0" borderId="38" xfId="0" applyFont="1" applyBorder="1" applyAlignment="1">
      <alignment horizontal="center" vertical="center"/>
    </xf>
    <xf numFmtId="0" fontId="35" fillId="0" borderId="64" xfId="0" applyFont="1" applyBorder="1" applyAlignment="1">
      <alignment horizontal="center" vertical="center"/>
    </xf>
    <xf numFmtId="3" fontId="43" fillId="21" borderId="35" xfId="0" applyNumberFormat="1" applyFont="1" applyFill="1" applyBorder="1" applyAlignment="1">
      <alignment horizontal="center" vertical="center"/>
    </xf>
    <xf numFmtId="3" fontId="43" fillId="21" borderId="30" xfId="0" applyNumberFormat="1" applyFont="1" applyFill="1" applyBorder="1" applyAlignment="1">
      <alignment horizontal="center" vertical="center"/>
    </xf>
    <xf numFmtId="3" fontId="43" fillId="21" borderId="36" xfId="0" applyNumberFormat="1" applyFont="1" applyFill="1" applyBorder="1" applyAlignment="1">
      <alignment horizontal="center" vertical="center"/>
    </xf>
    <xf numFmtId="0" fontId="36" fillId="0" borderId="5" xfId="0" applyFont="1" applyBorder="1" applyAlignment="1">
      <alignment horizontal="center" vertical="center"/>
    </xf>
    <xf numFmtId="0" fontId="36" fillId="0" borderId="8" xfId="0" applyFont="1" applyBorder="1" applyAlignment="1">
      <alignment horizontal="center" vertical="center"/>
    </xf>
    <xf numFmtId="0" fontId="36" fillId="0" borderId="13" xfId="0" applyFont="1" applyBorder="1" applyAlignment="1">
      <alignment horizontal="center" vertical="center"/>
    </xf>
    <xf numFmtId="0" fontId="31" fillId="15" borderId="32" xfId="0" applyFont="1" applyFill="1" applyBorder="1" applyAlignment="1">
      <alignment horizontal="center" vertical="center" wrapText="1"/>
    </xf>
    <xf numFmtId="0" fontId="31" fillId="15" borderId="19" xfId="0" applyFont="1" applyFill="1" applyBorder="1" applyAlignment="1">
      <alignment horizontal="center" vertical="center" wrapText="1"/>
    </xf>
    <xf numFmtId="0" fontId="31" fillId="15" borderId="33" xfId="0" applyFont="1" applyFill="1" applyBorder="1" applyAlignment="1">
      <alignment horizontal="center" vertical="center" wrapText="1"/>
    </xf>
    <xf numFmtId="0" fontId="31" fillId="17" borderId="32" xfId="0" applyFont="1" applyFill="1" applyBorder="1" applyAlignment="1">
      <alignment horizontal="center" vertical="center" wrapText="1"/>
    </xf>
    <xf numFmtId="0" fontId="31" fillId="17" borderId="19" xfId="0" applyFont="1" applyFill="1" applyBorder="1" applyAlignment="1">
      <alignment horizontal="center" vertical="center" wrapText="1"/>
    </xf>
    <xf numFmtId="0" fontId="31" fillId="17" borderId="33" xfId="0" applyFont="1" applyFill="1" applyBorder="1" applyAlignment="1">
      <alignment horizontal="center" vertical="center" wrapText="1"/>
    </xf>
    <xf numFmtId="0" fontId="46" fillId="8" borderId="4" xfId="0" applyFont="1" applyFill="1" applyBorder="1" applyAlignment="1">
      <alignment horizontal="center" vertical="center" textRotation="90" wrapText="1"/>
    </xf>
    <xf numFmtId="0" fontId="46" fillId="8" borderId="21" xfId="0" applyFont="1" applyFill="1" applyBorder="1" applyAlignment="1">
      <alignment horizontal="center" vertical="center" textRotation="90" wrapText="1"/>
    </xf>
    <xf numFmtId="0" fontId="46" fillId="3" borderId="21" xfId="0" applyFont="1" applyFill="1" applyBorder="1" applyAlignment="1">
      <alignment horizontal="center" vertical="center" textRotation="90" wrapText="1"/>
    </xf>
    <xf numFmtId="0" fontId="46" fillId="3" borderId="44" xfId="0" applyFont="1" applyFill="1" applyBorder="1" applyAlignment="1">
      <alignment horizontal="center" vertical="center" textRotation="90" wrapText="1"/>
    </xf>
    <xf numFmtId="0" fontId="114" fillId="3" borderId="4" xfId="0" applyFont="1" applyFill="1" applyBorder="1" applyAlignment="1">
      <alignment horizontal="center" vertical="center" textRotation="90" wrapText="1"/>
    </xf>
    <xf numFmtId="0" fontId="114" fillId="3" borderId="21" xfId="0" applyFont="1" applyFill="1" applyBorder="1" applyAlignment="1">
      <alignment horizontal="center" vertical="center" textRotation="90" wrapText="1"/>
    </xf>
    <xf numFmtId="0" fontId="114" fillId="3" borderId="44" xfId="0" applyFont="1" applyFill="1" applyBorder="1" applyAlignment="1">
      <alignment horizontal="center" vertical="center" textRotation="90" wrapText="1"/>
    </xf>
    <xf numFmtId="0" fontId="46" fillId="3" borderId="4" xfId="0" applyFont="1" applyFill="1" applyBorder="1" applyAlignment="1">
      <alignment horizontal="center" vertical="center" textRotation="90" wrapText="1"/>
    </xf>
    <xf numFmtId="0" fontId="46" fillId="8" borderId="41" xfId="0" applyFont="1" applyFill="1" applyBorder="1" applyAlignment="1">
      <alignment horizontal="center" vertical="center" textRotation="90" wrapText="1"/>
    </xf>
    <xf numFmtId="0" fontId="46" fillId="8" borderId="20" xfId="0" applyFont="1" applyFill="1" applyBorder="1" applyAlignment="1">
      <alignment horizontal="center" vertical="center" textRotation="90" wrapText="1"/>
    </xf>
    <xf numFmtId="0" fontId="50" fillId="0" borderId="0" xfId="0" applyFont="1" applyBorder="1" applyAlignment="1">
      <alignment horizontal="center" vertical="center" wrapText="1"/>
    </xf>
    <xf numFmtId="3" fontId="49" fillId="0" borderId="3" xfId="0" applyNumberFormat="1" applyFont="1" applyBorder="1" applyAlignment="1">
      <alignment horizontal="center" vertical="center"/>
    </xf>
    <xf numFmtId="0" fontId="53" fillId="4" borderId="0" xfId="0" applyFont="1" applyFill="1" applyBorder="1" applyAlignment="1">
      <alignment horizontal="center" vertical="center" wrapText="1"/>
    </xf>
    <xf numFmtId="0" fontId="49" fillId="4" borderId="15" xfId="0" applyFont="1" applyFill="1" applyBorder="1" applyAlignment="1">
      <alignment horizontal="center" vertical="center" wrapText="1"/>
    </xf>
    <xf numFmtId="0" fontId="49" fillId="4" borderId="16" xfId="0" applyFont="1" applyFill="1" applyBorder="1" applyAlignment="1">
      <alignment horizontal="center" vertical="center" wrapText="1"/>
    </xf>
    <xf numFmtId="0" fontId="49" fillId="4" borderId="28" xfId="0" applyFont="1" applyFill="1" applyBorder="1" applyAlignment="1">
      <alignment horizontal="center" vertical="center" wrapText="1"/>
    </xf>
    <xf numFmtId="0" fontId="49" fillId="4" borderId="54" xfId="0" applyFont="1" applyFill="1" applyBorder="1" applyAlignment="1">
      <alignment horizontal="center" vertical="center"/>
    </xf>
    <xf numFmtId="0" fontId="49" fillId="4" borderId="48" xfId="0" applyFont="1" applyFill="1" applyBorder="1" applyAlignment="1">
      <alignment horizontal="center" vertical="center"/>
    </xf>
    <xf numFmtId="0" fontId="49" fillId="4" borderId="49" xfId="0" applyFont="1" applyFill="1" applyBorder="1" applyAlignment="1">
      <alignment horizontal="center" vertical="center"/>
    </xf>
  </cellXfs>
  <cellStyles count="106">
    <cellStyle name="Normal 2" xfId="76" xr:uid="{00000000-0005-0000-0000-000000000000}"/>
    <cellStyle name="Normal 2 2" xfId="77" xr:uid="{00000000-0005-0000-0000-000001000000}"/>
    <cellStyle name="Normal 2 2 2" xfId="78" xr:uid="{00000000-0005-0000-0000-000002000000}"/>
    <cellStyle name="Normal 2 3" xfId="79" xr:uid="{00000000-0005-0000-0000-000003000000}"/>
    <cellStyle name="Normal 2 4" xfId="80" xr:uid="{00000000-0005-0000-0000-000004000000}"/>
    <cellStyle name="Normal_Plan1" xfId="81" xr:uid="{00000000-0005-0000-0000-000005000000}"/>
    <cellStyle name="Гиперссылка" xfId="1" builtinId="8"/>
    <cellStyle name="Гиперссылка 2" xfId="28" xr:uid="{00000000-0005-0000-0000-000007000000}"/>
    <cellStyle name="Гиперссылка 2 2" xfId="56" xr:uid="{00000000-0005-0000-0000-000008000000}"/>
    <cellStyle name="Гиперссылка 3" xfId="63" xr:uid="{00000000-0005-0000-0000-000009000000}"/>
    <cellStyle name="Обычный" xfId="0" builtinId="0"/>
    <cellStyle name="Обычный 10" xfId="31" xr:uid="{00000000-0005-0000-0000-00000B000000}"/>
    <cellStyle name="Обычный 11" xfId="26" xr:uid="{00000000-0005-0000-0000-00000C000000}"/>
    <cellStyle name="Обычный 11 2" xfId="29" xr:uid="{00000000-0005-0000-0000-00000D000000}"/>
    <cellStyle name="Обычный 11 2 2" xfId="42" xr:uid="{00000000-0005-0000-0000-00000E000000}"/>
    <cellStyle name="Обычный 11 2 2 2" xfId="46" xr:uid="{00000000-0005-0000-0000-00000F000000}"/>
    <cellStyle name="Обычный 12" xfId="3" xr:uid="{00000000-0005-0000-0000-000010000000}"/>
    <cellStyle name="Обычный 12 2" xfId="40" xr:uid="{00000000-0005-0000-0000-000011000000}"/>
    <cellStyle name="Обычный 12 2 2" xfId="49" xr:uid="{00000000-0005-0000-0000-000012000000}"/>
    <cellStyle name="Обычный 12 3" xfId="48" xr:uid="{00000000-0005-0000-0000-000013000000}"/>
    <cellStyle name="Обычный 12 4" xfId="57" xr:uid="{00000000-0005-0000-0000-000014000000}"/>
    <cellStyle name="Обычный 12 5" xfId="65" xr:uid="{00000000-0005-0000-0000-000015000000}"/>
    <cellStyle name="Обычный 12 6" xfId="67" xr:uid="{00000000-0005-0000-0000-000016000000}"/>
    <cellStyle name="Обычный 12 7" xfId="71" xr:uid="{00000000-0005-0000-0000-000017000000}"/>
    <cellStyle name="Обычный 12 8" xfId="5" xr:uid="{00000000-0005-0000-0000-000018000000}"/>
    <cellStyle name="Обычный 13" xfId="39" xr:uid="{00000000-0005-0000-0000-000019000000}"/>
    <cellStyle name="Обычный 14" xfId="41" xr:uid="{00000000-0005-0000-0000-00001A000000}"/>
    <cellStyle name="Обычный 15" xfId="47" xr:uid="{00000000-0005-0000-0000-00001B000000}"/>
    <cellStyle name="Обычный 16" xfId="52" xr:uid="{00000000-0005-0000-0000-00001C000000}"/>
    <cellStyle name="Обычный 17" xfId="53" xr:uid="{00000000-0005-0000-0000-00001D000000}"/>
    <cellStyle name="Обычный 18" xfId="58" xr:uid="{00000000-0005-0000-0000-00001E000000}"/>
    <cellStyle name="Обычный 19" xfId="64" xr:uid="{00000000-0005-0000-0000-00001F000000}"/>
    <cellStyle name="Обычный 2" xfId="7" xr:uid="{00000000-0005-0000-0000-000020000000}"/>
    <cellStyle name="Обычный 2 3 2" xfId="2" xr:uid="{00000000-0005-0000-0000-000021000000}"/>
    <cellStyle name="Обычный 2 4" xfId="15" xr:uid="{00000000-0005-0000-0000-000022000000}"/>
    <cellStyle name="Обычный 2 4 2" xfId="24" xr:uid="{00000000-0005-0000-0000-000023000000}"/>
    <cellStyle name="Обычный 2 4 3" xfId="38" xr:uid="{00000000-0005-0000-0000-000024000000}"/>
    <cellStyle name="Обычный 2 4 3 2" xfId="61" xr:uid="{00000000-0005-0000-0000-000025000000}"/>
    <cellStyle name="Обычный 2 4 4" xfId="37" xr:uid="{00000000-0005-0000-0000-000026000000}"/>
    <cellStyle name="Обычный 2 4 5" xfId="45" xr:uid="{00000000-0005-0000-0000-000027000000}"/>
    <cellStyle name="Обычный 20" xfId="66" xr:uid="{00000000-0005-0000-0000-000028000000}"/>
    <cellStyle name="Обычный 21" xfId="70" xr:uid="{00000000-0005-0000-0000-000029000000}"/>
    <cellStyle name="Обычный 22" xfId="72" xr:uid="{00000000-0005-0000-0000-00002A000000}"/>
    <cellStyle name="Обычный 23" xfId="75" xr:uid="{00000000-0005-0000-0000-00002B000000}"/>
    <cellStyle name="Обычный 24" xfId="6" xr:uid="{00000000-0005-0000-0000-00002C000000}"/>
    <cellStyle name="Обычный 3" xfId="8" xr:uid="{00000000-0005-0000-0000-00002D000000}"/>
    <cellStyle name="Обычный 3 2" xfId="19" xr:uid="{00000000-0005-0000-0000-00002E000000}"/>
    <cellStyle name="Обычный 3 2 2" xfId="34" xr:uid="{00000000-0005-0000-0000-00002F000000}"/>
    <cellStyle name="Обычный 4" xfId="11" xr:uid="{00000000-0005-0000-0000-000030000000}"/>
    <cellStyle name="Обычный 5" xfId="12" xr:uid="{00000000-0005-0000-0000-000031000000}"/>
    <cellStyle name="Обычный 5 2" xfId="21" xr:uid="{00000000-0005-0000-0000-000032000000}"/>
    <cellStyle name="Обычный 5 3" xfId="43" xr:uid="{00000000-0005-0000-0000-000033000000}"/>
    <cellStyle name="Обычный 5 3 2" xfId="62" xr:uid="{00000000-0005-0000-0000-000034000000}"/>
    <cellStyle name="Обычный 5 4" xfId="35" xr:uid="{00000000-0005-0000-0000-000035000000}"/>
    <cellStyle name="Обычный 5 5 2" xfId="4" xr:uid="{00000000-0005-0000-0000-000036000000}"/>
    <cellStyle name="Обычный 5 5 2 2" xfId="73" xr:uid="{00000000-0005-0000-0000-000037000000}"/>
    <cellStyle name="Обычный 6" xfId="14" xr:uid="{00000000-0005-0000-0000-000038000000}"/>
    <cellStyle name="Обычный 6 2" xfId="23" xr:uid="{00000000-0005-0000-0000-000039000000}"/>
    <cellStyle name="Обычный 6 3" xfId="50" xr:uid="{00000000-0005-0000-0000-00003A000000}"/>
    <cellStyle name="Обычный 7" xfId="16" xr:uid="{00000000-0005-0000-0000-00003B000000}"/>
    <cellStyle name="Обычный 7 2" xfId="59" xr:uid="{00000000-0005-0000-0000-00003C000000}"/>
    <cellStyle name="Обычный 8" xfId="17" xr:uid="{00000000-0005-0000-0000-00003D000000}"/>
    <cellStyle name="Обычный 9" xfId="27" xr:uid="{00000000-0005-0000-0000-00003E000000}"/>
    <cellStyle name="Процентный 2" xfId="9" xr:uid="{00000000-0005-0000-0000-00003F000000}"/>
    <cellStyle name="Процентный 2 2" xfId="20" xr:uid="{00000000-0005-0000-0000-000040000000}"/>
    <cellStyle name="Процентный 2 2 2" xfId="33" xr:uid="{00000000-0005-0000-0000-000041000000}"/>
    <cellStyle name="Процентный 2 3" xfId="32" xr:uid="{00000000-0005-0000-0000-000042000000}"/>
    <cellStyle name="Процентный 3" xfId="13" xr:uid="{00000000-0005-0000-0000-000043000000}"/>
    <cellStyle name="Процентный 3 2" xfId="22" xr:uid="{00000000-0005-0000-0000-000044000000}"/>
    <cellStyle name="Процентный 3 3" xfId="44" xr:uid="{00000000-0005-0000-0000-000045000000}"/>
    <cellStyle name="Процентный 3 4" xfId="36" xr:uid="{00000000-0005-0000-0000-000046000000}"/>
    <cellStyle name="Процентный 3 5" xfId="51" xr:uid="{00000000-0005-0000-0000-000047000000}"/>
    <cellStyle name="Процентный 4" xfId="55" xr:uid="{00000000-0005-0000-0000-000048000000}"/>
    <cellStyle name="Процентный 5" xfId="10" xr:uid="{00000000-0005-0000-0000-000049000000}"/>
    <cellStyle name="Финансовый 2" xfId="54" xr:uid="{00000000-0005-0000-0000-00004A000000}"/>
    <cellStyle name="Финансовый 3" xfId="30" xr:uid="{00000000-0005-0000-0000-00004B000000}"/>
    <cellStyle name="Финансовый 4" xfId="74" xr:uid="{00000000-0005-0000-0000-00004C000000}"/>
    <cellStyle name="Финансовый 5" xfId="18" xr:uid="{00000000-0005-0000-0000-00004D000000}"/>
    <cellStyle name="Финансовый 5 2" xfId="25" xr:uid="{00000000-0005-0000-0000-00004E000000}"/>
    <cellStyle name="Финансовый 5 3" xfId="60" xr:uid="{00000000-0005-0000-0000-00004F000000}"/>
    <cellStyle name="常规 2" xfId="68" xr:uid="{00000000-0005-0000-0000-000050000000}"/>
    <cellStyle name="常规 2 2" xfId="82" xr:uid="{00000000-0005-0000-0000-000051000000}"/>
    <cellStyle name="常规 2 2 2" xfId="83" xr:uid="{00000000-0005-0000-0000-000052000000}"/>
    <cellStyle name="常规 2 2 2 2" xfId="84" xr:uid="{00000000-0005-0000-0000-000053000000}"/>
    <cellStyle name="常规 2 2 3" xfId="85" xr:uid="{00000000-0005-0000-0000-000054000000}"/>
    <cellStyle name="常规 2 3" xfId="86" xr:uid="{00000000-0005-0000-0000-000055000000}"/>
    <cellStyle name="常规 2 3 2" xfId="87" xr:uid="{00000000-0005-0000-0000-000056000000}"/>
    <cellStyle name="常规 2 3 3" xfId="88" xr:uid="{00000000-0005-0000-0000-000057000000}"/>
    <cellStyle name="常规 2 3 4" xfId="89" xr:uid="{00000000-0005-0000-0000-000058000000}"/>
    <cellStyle name="常规 2 4" xfId="90" xr:uid="{00000000-0005-0000-0000-000059000000}"/>
    <cellStyle name="常规 2 4 2" xfId="91" xr:uid="{00000000-0005-0000-0000-00005A000000}"/>
    <cellStyle name="常规 2 4 3" xfId="92" xr:uid="{00000000-0005-0000-0000-00005B000000}"/>
    <cellStyle name="常规 2 4 4" xfId="93" xr:uid="{00000000-0005-0000-0000-00005C000000}"/>
    <cellStyle name="常规 2 5" xfId="94" xr:uid="{00000000-0005-0000-0000-00005D000000}"/>
    <cellStyle name="常规 2 5 2" xfId="95" xr:uid="{00000000-0005-0000-0000-00005E000000}"/>
    <cellStyle name="常规 3" xfId="96" xr:uid="{00000000-0005-0000-0000-00005F000000}"/>
    <cellStyle name="常规 3 2" xfId="97" xr:uid="{00000000-0005-0000-0000-000060000000}"/>
    <cellStyle name="常规 3 2 2" xfId="98" xr:uid="{00000000-0005-0000-0000-000061000000}"/>
    <cellStyle name="常规 3 3" xfId="99" xr:uid="{00000000-0005-0000-0000-000062000000}"/>
    <cellStyle name="常规 4" xfId="100" xr:uid="{00000000-0005-0000-0000-000063000000}"/>
    <cellStyle name="常规 4 2" xfId="101" xr:uid="{00000000-0005-0000-0000-000064000000}"/>
    <cellStyle name="常规 4 3" xfId="102" xr:uid="{00000000-0005-0000-0000-000065000000}"/>
    <cellStyle name="常规 4 4" xfId="103" xr:uid="{00000000-0005-0000-0000-000066000000}"/>
    <cellStyle name="常规 5" xfId="104" xr:uid="{00000000-0005-0000-0000-000067000000}"/>
    <cellStyle name="常规 6" xfId="105" xr:uid="{00000000-0005-0000-0000-000068000000}"/>
    <cellStyle name="样式 1" xfId="69" xr:uid="{00000000-0005-0000-0000-000069000000}"/>
  </cellStyles>
  <dxfs count="2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0033CC"/>
      <color rgb="FFCC0000"/>
      <color rgb="FFCC0066"/>
      <color rgb="FF0066FF"/>
      <color rgb="FF008000"/>
      <color rgb="FF5A5808"/>
      <color rgb="FF66FF33"/>
      <color rgb="FF99FF33"/>
      <color rgb="FFE2CB1E"/>
      <color rgb="FFDD4B4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3.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4.png"/><Relationship Id="rId1" Type="http://schemas.openxmlformats.org/officeDocument/2006/relationships/image" Target="../media/image1.png"/><Relationship Id="rId4"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1</xdr:col>
      <xdr:colOff>895350</xdr:colOff>
      <xdr:row>173</xdr:row>
      <xdr:rowOff>123825</xdr:rowOff>
    </xdr:from>
    <xdr:to>
      <xdr:col>1</xdr:col>
      <xdr:colOff>1152525</xdr:colOff>
      <xdr:row>174</xdr:row>
      <xdr:rowOff>76200</xdr:rowOff>
    </xdr:to>
    <xdr:pic>
      <xdr:nvPicPr>
        <xdr:cNvPr id="77985" name="Picture 194">
          <a:extLst>
            <a:ext uri="{FF2B5EF4-FFF2-40B4-BE49-F238E27FC236}">
              <a16:creationId xmlns:a16="http://schemas.microsoft.com/office/drawing/2014/main" id="{00000000-0008-0000-0100-0000A13001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304925" y="30279975"/>
          <a:ext cx="257175" cy="180975"/>
        </a:xfrm>
        <a:prstGeom prst="rect">
          <a:avLst/>
        </a:prstGeom>
        <a:noFill/>
        <a:ln w="9525">
          <a:noFill/>
          <a:miter lim="800000"/>
          <a:headEnd/>
          <a:tailEnd/>
        </a:ln>
      </xdr:spPr>
    </xdr:pic>
    <xdr:clientData/>
  </xdr:twoCellAnchor>
  <xdr:twoCellAnchor>
    <xdr:from>
      <xdr:col>1</xdr:col>
      <xdr:colOff>66675</xdr:colOff>
      <xdr:row>173</xdr:row>
      <xdr:rowOff>123825</xdr:rowOff>
    </xdr:from>
    <xdr:to>
      <xdr:col>1</xdr:col>
      <xdr:colOff>314325</xdr:colOff>
      <xdr:row>174</xdr:row>
      <xdr:rowOff>76200</xdr:rowOff>
    </xdr:to>
    <xdr:pic>
      <xdr:nvPicPr>
        <xdr:cNvPr id="77986" name="Picture 200">
          <a:extLst>
            <a:ext uri="{FF2B5EF4-FFF2-40B4-BE49-F238E27FC236}">
              <a16:creationId xmlns:a16="http://schemas.microsoft.com/office/drawing/2014/main" id="{00000000-0008-0000-0100-0000A23001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76250" y="30279975"/>
          <a:ext cx="247650" cy="180975"/>
        </a:xfrm>
        <a:prstGeom prst="rect">
          <a:avLst/>
        </a:prstGeom>
        <a:noFill/>
        <a:ln w="9525">
          <a:noFill/>
          <a:miter lim="800000"/>
          <a:headEnd/>
          <a:tailEnd/>
        </a:ln>
      </xdr:spPr>
    </xdr:pic>
    <xdr:clientData/>
  </xdr:twoCellAnchor>
  <xdr:twoCellAnchor>
    <xdr:from>
      <xdr:col>1</xdr:col>
      <xdr:colOff>609600</xdr:colOff>
      <xdr:row>173</xdr:row>
      <xdr:rowOff>123825</xdr:rowOff>
    </xdr:from>
    <xdr:to>
      <xdr:col>1</xdr:col>
      <xdr:colOff>857250</xdr:colOff>
      <xdr:row>174</xdr:row>
      <xdr:rowOff>57150</xdr:rowOff>
    </xdr:to>
    <xdr:pic>
      <xdr:nvPicPr>
        <xdr:cNvPr id="77987" name="Picture 193">
          <a:extLst>
            <a:ext uri="{FF2B5EF4-FFF2-40B4-BE49-F238E27FC236}">
              <a16:creationId xmlns:a16="http://schemas.microsoft.com/office/drawing/2014/main" id="{00000000-0008-0000-0100-0000A3300100}"/>
            </a:ext>
          </a:extLst>
        </xdr:cNvPr>
        <xdr:cNvPicPr>
          <a:picLocks noChangeAspect="1" noChangeArrowheads="1"/>
        </xdr:cNvPicPr>
      </xdr:nvPicPr>
      <xdr:blipFill>
        <a:blip xmlns:r="http://schemas.openxmlformats.org/officeDocument/2006/relationships" r:embed="rId3"/>
        <a:srcRect/>
        <a:stretch>
          <a:fillRect/>
        </a:stretch>
      </xdr:blipFill>
      <xdr:spPr bwMode="auto">
        <a:xfrm>
          <a:off x="1019175" y="30279975"/>
          <a:ext cx="247650" cy="161925"/>
        </a:xfrm>
        <a:prstGeom prst="rect">
          <a:avLst/>
        </a:prstGeom>
        <a:noFill/>
        <a:ln w="9525">
          <a:noFill/>
          <a:miter lim="800000"/>
          <a:headEnd/>
          <a:tailEnd/>
        </a:ln>
      </xdr:spPr>
    </xdr:pic>
    <xdr:clientData/>
  </xdr:twoCellAnchor>
  <xdr:twoCellAnchor>
    <xdr:from>
      <xdr:col>1</xdr:col>
      <xdr:colOff>876300</xdr:colOff>
      <xdr:row>203</xdr:row>
      <xdr:rowOff>76200</xdr:rowOff>
    </xdr:from>
    <xdr:to>
      <xdr:col>1</xdr:col>
      <xdr:colOff>1133475</xdr:colOff>
      <xdr:row>204</xdr:row>
      <xdr:rowOff>28575</xdr:rowOff>
    </xdr:to>
    <xdr:pic>
      <xdr:nvPicPr>
        <xdr:cNvPr id="77989" name="Picture 194">
          <a:extLst>
            <a:ext uri="{FF2B5EF4-FFF2-40B4-BE49-F238E27FC236}">
              <a16:creationId xmlns:a16="http://schemas.microsoft.com/office/drawing/2014/main" id="{00000000-0008-0000-0100-0000A53001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285875" y="34575750"/>
          <a:ext cx="257175" cy="257175"/>
        </a:xfrm>
        <a:prstGeom prst="rect">
          <a:avLst/>
        </a:prstGeom>
        <a:noFill/>
        <a:ln w="9525">
          <a:noFill/>
          <a:miter lim="800000"/>
          <a:headEnd/>
          <a:tailEnd/>
        </a:ln>
      </xdr:spPr>
    </xdr:pic>
    <xdr:clientData/>
  </xdr:twoCellAnchor>
  <xdr:twoCellAnchor>
    <xdr:from>
      <xdr:col>1</xdr:col>
      <xdr:colOff>47625</xdr:colOff>
      <xdr:row>203</xdr:row>
      <xdr:rowOff>76200</xdr:rowOff>
    </xdr:from>
    <xdr:to>
      <xdr:col>1</xdr:col>
      <xdr:colOff>295275</xdr:colOff>
      <xdr:row>204</xdr:row>
      <xdr:rowOff>28575</xdr:rowOff>
    </xdr:to>
    <xdr:pic>
      <xdr:nvPicPr>
        <xdr:cNvPr id="77990" name="Picture 200">
          <a:extLst>
            <a:ext uri="{FF2B5EF4-FFF2-40B4-BE49-F238E27FC236}">
              <a16:creationId xmlns:a16="http://schemas.microsoft.com/office/drawing/2014/main" id="{00000000-0008-0000-0100-0000A63001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57200" y="34575750"/>
          <a:ext cx="247650" cy="257175"/>
        </a:xfrm>
        <a:prstGeom prst="rect">
          <a:avLst/>
        </a:prstGeom>
        <a:noFill/>
        <a:ln w="9525">
          <a:noFill/>
          <a:miter lim="800000"/>
          <a:headEnd/>
          <a:tailEnd/>
        </a:ln>
      </xdr:spPr>
    </xdr:pic>
    <xdr:clientData/>
  </xdr:twoCellAnchor>
  <xdr:twoCellAnchor>
    <xdr:from>
      <xdr:col>1</xdr:col>
      <xdr:colOff>590550</xdr:colOff>
      <xdr:row>203</xdr:row>
      <xdr:rowOff>76200</xdr:rowOff>
    </xdr:from>
    <xdr:to>
      <xdr:col>1</xdr:col>
      <xdr:colOff>838200</xdr:colOff>
      <xdr:row>204</xdr:row>
      <xdr:rowOff>9525</xdr:rowOff>
    </xdr:to>
    <xdr:pic>
      <xdr:nvPicPr>
        <xdr:cNvPr id="77991" name="Picture 193">
          <a:extLst>
            <a:ext uri="{FF2B5EF4-FFF2-40B4-BE49-F238E27FC236}">
              <a16:creationId xmlns:a16="http://schemas.microsoft.com/office/drawing/2014/main" id="{00000000-0008-0000-0100-0000A7300100}"/>
            </a:ext>
          </a:extLst>
        </xdr:cNvPr>
        <xdr:cNvPicPr>
          <a:picLocks noChangeAspect="1" noChangeArrowheads="1"/>
        </xdr:cNvPicPr>
      </xdr:nvPicPr>
      <xdr:blipFill>
        <a:blip xmlns:r="http://schemas.openxmlformats.org/officeDocument/2006/relationships" r:embed="rId3"/>
        <a:srcRect/>
        <a:stretch>
          <a:fillRect/>
        </a:stretch>
      </xdr:blipFill>
      <xdr:spPr bwMode="auto">
        <a:xfrm>
          <a:off x="1000125" y="34575750"/>
          <a:ext cx="247650" cy="238125"/>
        </a:xfrm>
        <a:prstGeom prst="rect">
          <a:avLst/>
        </a:prstGeom>
        <a:noFill/>
        <a:ln w="9525">
          <a:noFill/>
          <a:miter lim="800000"/>
          <a:headEnd/>
          <a:tailEnd/>
        </a:ln>
      </xdr:spPr>
    </xdr:pic>
    <xdr:clientData/>
  </xdr:twoCellAnchor>
  <xdr:twoCellAnchor>
    <xdr:from>
      <xdr:col>1</xdr:col>
      <xdr:colOff>895350</xdr:colOff>
      <xdr:row>183</xdr:row>
      <xdr:rowOff>123825</xdr:rowOff>
    </xdr:from>
    <xdr:to>
      <xdr:col>1</xdr:col>
      <xdr:colOff>1152525</xdr:colOff>
      <xdr:row>184</xdr:row>
      <xdr:rowOff>76200</xdr:rowOff>
    </xdr:to>
    <xdr:pic>
      <xdr:nvPicPr>
        <xdr:cNvPr id="78017" name="Picture 194">
          <a:extLst>
            <a:ext uri="{FF2B5EF4-FFF2-40B4-BE49-F238E27FC236}">
              <a16:creationId xmlns:a16="http://schemas.microsoft.com/office/drawing/2014/main" id="{00000000-0008-0000-0100-0000C13001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304925" y="32318325"/>
          <a:ext cx="257175" cy="161925"/>
        </a:xfrm>
        <a:prstGeom prst="rect">
          <a:avLst/>
        </a:prstGeom>
        <a:noFill/>
        <a:ln w="9525">
          <a:noFill/>
          <a:miter lim="800000"/>
          <a:headEnd/>
          <a:tailEnd/>
        </a:ln>
      </xdr:spPr>
    </xdr:pic>
    <xdr:clientData/>
  </xdr:twoCellAnchor>
  <xdr:twoCellAnchor>
    <xdr:from>
      <xdr:col>1</xdr:col>
      <xdr:colOff>66675</xdr:colOff>
      <xdr:row>183</xdr:row>
      <xdr:rowOff>123825</xdr:rowOff>
    </xdr:from>
    <xdr:to>
      <xdr:col>1</xdr:col>
      <xdr:colOff>314325</xdr:colOff>
      <xdr:row>184</xdr:row>
      <xdr:rowOff>76200</xdr:rowOff>
    </xdr:to>
    <xdr:pic>
      <xdr:nvPicPr>
        <xdr:cNvPr id="78018" name="Picture 200">
          <a:extLst>
            <a:ext uri="{FF2B5EF4-FFF2-40B4-BE49-F238E27FC236}">
              <a16:creationId xmlns:a16="http://schemas.microsoft.com/office/drawing/2014/main" id="{00000000-0008-0000-0100-0000C23001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76250" y="32318325"/>
          <a:ext cx="247650" cy="161925"/>
        </a:xfrm>
        <a:prstGeom prst="rect">
          <a:avLst/>
        </a:prstGeom>
        <a:noFill/>
        <a:ln w="9525">
          <a:noFill/>
          <a:miter lim="800000"/>
          <a:headEnd/>
          <a:tailEnd/>
        </a:ln>
      </xdr:spPr>
    </xdr:pic>
    <xdr:clientData/>
  </xdr:twoCellAnchor>
  <xdr:twoCellAnchor>
    <xdr:from>
      <xdr:col>1</xdr:col>
      <xdr:colOff>609600</xdr:colOff>
      <xdr:row>183</xdr:row>
      <xdr:rowOff>123825</xdr:rowOff>
    </xdr:from>
    <xdr:to>
      <xdr:col>1</xdr:col>
      <xdr:colOff>857250</xdr:colOff>
      <xdr:row>184</xdr:row>
      <xdr:rowOff>57150</xdr:rowOff>
    </xdr:to>
    <xdr:pic>
      <xdr:nvPicPr>
        <xdr:cNvPr id="78019" name="Picture 193">
          <a:extLst>
            <a:ext uri="{FF2B5EF4-FFF2-40B4-BE49-F238E27FC236}">
              <a16:creationId xmlns:a16="http://schemas.microsoft.com/office/drawing/2014/main" id="{00000000-0008-0000-0100-0000C3300100}"/>
            </a:ext>
          </a:extLst>
        </xdr:cNvPr>
        <xdr:cNvPicPr>
          <a:picLocks noChangeAspect="1" noChangeArrowheads="1"/>
        </xdr:cNvPicPr>
      </xdr:nvPicPr>
      <xdr:blipFill>
        <a:blip xmlns:r="http://schemas.openxmlformats.org/officeDocument/2006/relationships" r:embed="rId3"/>
        <a:srcRect/>
        <a:stretch>
          <a:fillRect/>
        </a:stretch>
      </xdr:blipFill>
      <xdr:spPr bwMode="auto">
        <a:xfrm>
          <a:off x="1019175" y="32318325"/>
          <a:ext cx="247650" cy="142875"/>
        </a:xfrm>
        <a:prstGeom prst="rect">
          <a:avLst/>
        </a:prstGeom>
        <a:noFill/>
        <a:ln w="9525">
          <a:noFill/>
          <a:miter lim="800000"/>
          <a:headEnd/>
          <a:tailEnd/>
        </a:ln>
      </xdr:spPr>
    </xdr:pic>
    <xdr:clientData/>
  </xdr:twoCellAnchor>
  <xdr:twoCellAnchor>
    <xdr:from>
      <xdr:col>1</xdr:col>
      <xdr:colOff>847725</xdr:colOff>
      <xdr:row>215</xdr:row>
      <xdr:rowOff>57150</xdr:rowOff>
    </xdr:from>
    <xdr:to>
      <xdr:col>1</xdr:col>
      <xdr:colOff>1162050</xdr:colOff>
      <xdr:row>216</xdr:row>
      <xdr:rowOff>180975</xdr:rowOff>
    </xdr:to>
    <xdr:pic>
      <xdr:nvPicPr>
        <xdr:cNvPr id="78021" name="Picture 194">
          <a:extLst>
            <a:ext uri="{FF2B5EF4-FFF2-40B4-BE49-F238E27FC236}">
              <a16:creationId xmlns:a16="http://schemas.microsoft.com/office/drawing/2014/main" id="{00000000-0008-0000-0100-0000C53001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257300" y="37033200"/>
          <a:ext cx="314325" cy="314325"/>
        </a:xfrm>
        <a:prstGeom prst="rect">
          <a:avLst/>
        </a:prstGeom>
        <a:noFill/>
        <a:ln w="9525">
          <a:noFill/>
          <a:miter lim="800000"/>
          <a:headEnd/>
          <a:tailEnd/>
        </a:ln>
      </xdr:spPr>
    </xdr:pic>
    <xdr:clientData/>
  </xdr:twoCellAnchor>
  <xdr:twoCellAnchor>
    <xdr:from>
      <xdr:col>1</xdr:col>
      <xdr:colOff>19050</xdr:colOff>
      <xdr:row>215</xdr:row>
      <xdr:rowOff>57150</xdr:rowOff>
    </xdr:from>
    <xdr:to>
      <xdr:col>1</xdr:col>
      <xdr:colOff>323850</xdr:colOff>
      <xdr:row>216</xdr:row>
      <xdr:rowOff>180975</xdr:rowOff>
    </xdr:to>
    <xdr:pic>
      <xdr:nvPicPr>
        <xdr:cNvPr id="78022" name="Picture 200">
          <a:extLst>
            <a:ext uri="{FF2B5EF4-FFF2-40B4-BE49-F238E27FC236}">
              <a16:creationId xmlns:a16="http://schemas.microsoft.com/office/drawing/2014/main" id="{00000000-0008-0000-0100-0000C63001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28625" y="37033200"/>
          <a:ext cx="304800" cy="314325"/>
        </a:xfrm>
        <a:prstGeom prst="rect">
          <a:avLst/>
        </a:prstGeom>
        <a:noFill/>
        <a:ln w="9525">
          <a:noFill/>
          <a:miter lim="800000"/>
          <a:headEnd/>
          <a:tailEnd/>
        </a:ln>
      </xdr:spPr>
    </xdr:pic>
    <xdr:clientData/>
  </xdr:twoCellAnchor>
  <xdr:twoCellAnchor>
    <xdr:from>
      <xdr:col>1</xdr:col>
      <xdr:colOff>561975</xdr:colOff>
      <xdr:row>215</xdr:row>
      <xdr:rowOff>66675</xdr:rowOff>
    </xdr:from>
    <xdr:to>
      <xdr:col>1</xdr:col>
      <xdr:colOff>866775</xdr:colOff>
      <xdr:row>216</xdr:row>
      <xdr:rowOff>133350</xdr:rowOff>
    </xdr:to>
    <xdr:pic>
      <xdr:nvPicPr>
        <xdr:cNvPr id="78023" name="Picture 193">
          <a:extLst>
            <a:ext uri="{FF2B5EF4-FFF2-40B4-BE49-F238E27FC236}">
              <a16:creationId xmlns:a16="http://schemas.microsoft.com/office/drawing/2014/main" id="{00000000-0008-0000-0100-0000C7300100}"/>
            </a:ext>
          </a:extLst>
        </xdr:cNvPr>
        <xdr:cNvPicPr>
          <a:picLocks noChangeAspect="1" noChangeArrowheads="1"/>
        </xdr:cNvPicPr>
      </xdr:nvPicPr>
      <xdr:blipFill>
        <a:blip xmlns:r="http://schemas.openxmlformats.org/officeDocument/2006/relationships" r:embed="rId3"/>
        <a:srcRect/>
        <a:stretch>
          <a:fillRect/>
        </a:stretch>
      </xdr:blipFill>
      <xdr:spPr bwMode="auto">
        <a:xfrm>
          <a:off x="971550" y="37042725"/>
          <a:ext cx="304800" cy="257175"/>
        </a:xfrm>
        <a:prstGeom prst="rect">
          <a:avLst/>
        </a:prstGeom>
        <a:noFill/>
        <a:ln w="9525">
          <a:noFill/>
          <a:miter lim="800000"/>
          <a:headEnd/>
          <a:tailEnd/>
        </a:ln>
      </xdr:spPr>
    </xdr:pic>
    <xdr:clientData/>
  </xdr:twoCellAnchor>
  <xdr:twoCellAnchor>
    <xdr:from>
      <xdr:col>1</xdr:col>
      <xdr:colOff>895350</xdr:colOff>
      <xdr:row>193</xdr:row>
      <xdr:rowOff>123825</xdr:rowOff>
    </xdr:from>
    <xdr:to>
      <xdr:col>1</xdr:col>
      <xdr:colOff>1152525</xdr:colOff>
      <xdr:row>194</xdr:row>
      <xdr:rowOff>76200</xdr:rowOff>
    </xdr:to>
    <xdr:pic>
      <xdr:nvPicPr>
        <xdr:cNvPr id="96" name="Picture 194">
          <a:extLst>
            <a:ext uri="{FF2B5EF4-FFF2-40B4-BE49-F238E27FC236}">
              <a16:creationId xmlns:a16="http://schemas.microsoft.com/office/drawing/2014/main" id="{00000000-0008-0000-0100-000060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300163" y="45879544"/>
          <a:ext cx="257175" cy="166687"/>
        </a:xfrm>
        <a:prstGeom prst="rect">
          <a:avLst/>
        </a:prstGeom>
        <a:noFill/>
        <a:ln w="9525">
          <a:noFill/>
          <a:miter lim="800000"/>
          <a:headEnd/>
          <a:tailEnd/>
        </a:ln>
      </xdr:spPr>
    </xdr:pic>
    <xdr:clientData/>
  </xdr:twoCellAnchor>
  <xdr:twoCellAnchor>
    <xdr:from>
      <xdr:col>1</xdr:col>
      <xdr:colOff>66675</xdr:colOff>
      <xdr:row>193</xdr:row>
      <xdr:rowOff>123825</xdr:rowOff>
    </xdr:from>
    <xdr:to>
      <xdr:col>1</xdr:col>
      <xdr:colOff>314325</xdr:colOff>
      <xdr:row>194</xdr:row>
      <xdr:rowOff>76200</xdr:rowOff>
    </xdr:to>
    <xdr:pic>
      <xdr:nvPicPr>
        <xdr:cNvPr id="97" name="Picture 200">
          <a:extLst>
            <a:ext uri="{FF2B5EF4-FFF2-40B4-BE49-F238E27FC236}">
              <a16:creationId xmlns:a16="http://schemas.microsoft.com/office/drawing/2014/main" id="{00000000-0008-0000-0100-000061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71488" y="45879544"/>
          <a:ext cx="247650" cy="166687"/>
        </a:xfrm>
        <a:prstGeom prst="rect">
          <a:avLst/>
        </a:prstGeom>
        <a:noFill/>
        <a:ln w="9525">
          <a:noFill/>
          <a:miter lim="800000"/>
          <a:headEnd/>
          <a:tailEnd/>
        </a:ln>
      </xdr:spPr>
    </xdr:pic>
    <xdr:clientData/>
  </xdr:twoCellAnchor>
  <xdr:twoCellAnchor>
    <xdr:from>
      <xdr:col>1</xdr:col>
      <xdr:colOff>609600</xdr:colOff>
      <xdr:row>193</xdr:row>
      <xdr:rowOff>123825</xdr:rowOff>
    </xdr:from>
    <xdr:to>
      <xdr:col>1</xdr:col>
      <xdr:colOff>857250</xdr:colOff>
      <xdr:row>194</xdr:row>
      <xdr:rowOff>57150</xdr:rowOff>
    </xdr:to>
    <xdr:pic>
      <xdr:nvPicPr>
        <xdr:cNvPr id="98" name="Picture 193">
          <a:extLst>
            <a:ext uri="{FF2B5EF4-FFF2-40B4-BE49-F238E27FC236}">
              <a16:creationId xmlns:a16="http://schemas.microsoft.com/office/drawing/2014/main" id="{00000000-0008-0000-0100-000062000000}"/>
            </a:ext>
          </a:extLst>
        </xdr:cNvPr>
        <xdr:cNvPicPr>
          <a:picLocks noChangeAspect="1" noChangeArrowheads="1"/>
        </xdr:cNvPicPr>
      </xdr:nvPicPr>
      <xdr:blipFill>
        <a:blip xmlns:r="http://schemas.openxmlformats.org/officeDocument/2006/relationships" r:embed="rId3"/>
        <a:srcRect/>
        <a:stretch>
          <a:fillRect/>
        </a:stretch>
      </xdr:blipFill>
      <xdr:spPr bwMode="auto">
        <a:xfrm>
          <a:off x="1014413" y="45879544"/>
          <a:ext cx="247650" cy="147637"/>
        </a:xfrm>
        <a:prstGeom prst="rect">
          <a:avLst/>
        </a:prstGeom>
        <a:noFill/>
        <a:ln w="9525">
          <a:noFill/>
          <a:miter lim="800000"/>
          <a:headEnd/>
          <a:tailEnd/>
        </a:ln>
      </xdr:spPr>
    </xdr:pic>
    <xdr:clientData/>
  </xdr:twoCellAnchor>
  <xdr:twoCellAnchor>
    <xdr:from>
      <xdr:col>1</xdr:col>
      <xdr:colOff>847725</xdr:colOff>
      <xdr:row>227</xdr:row>
      <xdr:rowOff>57150</xdr:rowOff>
    </xdr:from>
    <xdr:to>
      <xdr:col>1</xdr:col>
      <xdr:colOff>1162050</xdr:colOff>
      <xdr:row>228</xdr:row>
      <xdr:rowOff>180975</xdr:rowOff>
    </xdr:to>
    <xdr:pic>
      <xdr:nvPicPr>
        <xdr:cNvPr id="99" name="Picture 194">
          <a:extLst>
            <a:ext uri="{FF2B5EF4-FFF2-40B4-BE49-F238E27FC236}">
              <a16:creationId xmlns:a16="http://schemas.microsoft.com/office/drawing/2014/main" id="{00000000-0008-0000-0100-000063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252538" y="52575619"/>
          <a:ext cx="314325" cy="314325"/>
        </a:xfrm>
        <a:prstGeom prst="rect">
          <a:avLst/>
        </a:prstGeom>
        <a:noFill/>
        <a:ln w="9525">
          <a:noFill/>
          <a:miter lim="800000"/>
          <a:headEnd/>
          <a:tailEnd/>
        </a:ln>
      </xdr:spPr>
    </xdr:pic>
    <xdr:clientData/>
  </xdr:twoCellAnchor>
  <xdr:twoCellAnchor>
    <xdr:from>
      <xdr:col>1</xdr:col>
      <xdr:colOff>19050</xdr:colOff>
      <xdr:row>227</xdr:row>
      <xdr:rowOff>57150</xdr:rowOff>
    </xdr:from>
    <xdr:to>
      <xdr:col>1</xdr:col>
      <xdr:colOff>323850</xdr:colOff>
      <xdr:row>228</xdr:row>
      <xdr:rowOff>180975</xdr:rowOff>
    </xdr:to>
    <xdr:pic>
      <xdr:nvPicPr>
        <xdr:cNvPr id="100" name="Picture 200">
          <a:extLst>
            <a:ext uri="{FF2B5EF4-FFF2-40B4-BE49-F238E27FC236}">
              <a16:creationId xmlns:a16="http://schemas.microsoft.com/office/drawing/2014/main" id="{00000000-0008-0000-0100-000064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23863" y="52575619"/>
          <a:ext cx="304800" cy="314325"/>
        </a:xfrm>
        <a:prstGeom prst="rect">
          <a:avLst/>
        </a:prstGeom>
        <a:noFill/>
        <a:ln w="9525">
          <a:noFill/>
          <a:miter lim="800000"/>
          <a:headEnd/>
          <a:tailEnd/>
        </a:ln>
      </xdr:spPr>
    </xdr:pic>
    <xdr:clientData/>
  </xdr:twoCellAnchor>
  <xdr:twoCellAnchor>
    <xdr:from>
      <xdr:col>1</xdr:col>
      <xdr:colOff>561975</xdr:colOff>
      <xdr:row>227</xdr:row>
      <xdr:rowOff>66675</xdr:rowOff>
    </xdr:from>
    <xdr:to>
      <xdr:col>1</xdr:col>
      <xdr:colOff>866775</xdr:colOff>
      <xdr:row>228</xdr:row>
      <xdr:rowOff>133350</xdr:rowOff>
    </xdr:to>
    <xdr:pic>
      <xdr:nvPicPr>
        <xdr:cNvPr id="101" name="Picture 193">
          <a:extLst>
            <a:ext uri="{FF2B5EF4-FFF2-40B4-BE49-F238E27FC236}">
              <a16:creationId xmlns:a16="http://schemas.microsoft.com/office/drawing/2014/main" id="{00000000-0008-0000-0100-000065000000}"/>
            </a:ext>
          </a:extLst>
        </xdr:cNvPr>
        <xdr:cNvPicPr>
          <a:picLocks noChangeAspect="1" noChangeArrowheads="1"/>
        </xdr:cNvPicPr>
      </xdr:nvPicPr>
      <xdr:blipFill>
        <a:blip xmlns:r="http://schemas.openxmlformats.org/officeDocument/2006/relationships" r:embed="rId3"/>
        <a:srcRect/>
        <a:stretch>
          <a:fillRect/>
        </a:stretch>
      </xdr:blipFill>
      <xdr:spPr bwMode="auto">
        <a:xfrm>
          <a:off x="966788" y="52585144"/>
          <a:ext cx="304800" cy="257175"/>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219</xdr:row>
      <xdr:rowOff>400050</xdr:rowOff>
    </xdr:from>
    <xdr:to>
      <xdr:col>1</xdr:col>
      <xdr:colOff>323850</xdr:colOff>
      <xdr:row>219</xdr:row>
      <xdr:rowOff>714375</xdr:rowOff>
    </xdr:to>
    <xdr:pic>
      <xdr:nvPicPr>
        <xdr:cNvPr id="76993" name="Picture 194">
          <a:extLst>
            <a:ext uri="{FF2B5EF4-FFF2-40B4-BE49-F238E27FC236}">
              <a16:creationId xmlns:a16="http://schemas.microsoft.com/office/drawing/2014/main" id="{00000000-0008-0000-0300-0000C12C01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581025" y="43233975"/>
          <a:ext cx="285750" cy="0"/>
        </a:xfrm>
        <a:prstGeom prst="rect">
          <a:avLst/>
        </a:prstGeom>
        <a:noFill/>
        <a:ln w="9525">
          <a:noFill/>
          <a:miter lim="800000"/>
          <a:headEnd/>
          <a:tailEnd/>
        </a:ln>
      </xdr:spPr>
    </xdr:pic>
    <xdr:clientData/>
  </xdr:twoCellAnchor>
  <xdr:twoCellAnchor>
    <xdr:from>
      <xdr:col>1</xdr:col>
      <xdr:colOff>923925</xdr:colOff>
      <xdr:row>163</xdr:row>
      <xdr:rowOff>190500</xdr:rowOff>
    </xdr:from>
    <xdr:to>
      <xdr:col>1</xdr:col>
      <xdr:colOff>1219200</xdr:colOff>
      <xdr:row>163</xdr:row>
      <xdr:rowOff>438150</xdr:rowOff>
    </xdr:to>
    <xdr:pic>
      <xdr:nvPicPr>
        <xdr:cNvPr id="77026" name="Picture 97">
          <a:extLst>
            <a:ext uri="{FF2B5EF4-FFF2-40B4-BE49-F238E27FC236}">
              <a16:creationId xmlns:a16="http://schemas.microsoft.com/office/drawing/2014/main" id="{00000000-0008-0000-0300-0000E22C01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1466850" y="35937825"/>
          <a:ext cx="295275" cy="247650"/>
        </a:xfrm>
        <a:prstGeom prst="rect">
          <a:avLst/>
        </a:prstGeom>
        <a:noFill/>
        <a:ln w="9525">
          <a:noFill/>
          <a:miter lim="800000"/>
          <a:headEnd/>
          <a:tailEnd/>
        </a:ln>
      </xdr:spPr>
    </xdr:pic>
    <xdr:clientData/>
  </xdr:twoCellAnchor>
  <xdr:twoCellAnchor>
    <xdr:from>
      <xdr:col>1</xdr:col>
      <xdr:colOff>647700</xdr:colOff>
      <xdr:row>163</xdr:row>
      <xdr:rowOff>200025</xdr:rowOff>
    </xdr:from>
    <xdr:to>
      <xdr:col>1</xdr:col>
      <xdr:colOff>904875</xdr:colOff>
      <xdr:row>163</xdr:row>
      <xdr:rowOff>419100</xdr:rowOff>
    </xdr:to>
    <xdr:pic>
      <xdr:nvPicPr>
        <xdr:cNvPr id="77027" name="Picture 118">
          <a:extLst>
            <a:ext uri="{FF2B5EF4-FFF2-40B4-BE49-F238E27FC236}">
              <a16:creationId xmlns:a16="http://schemas.microsoft.com/office/drawing/2014/main" id="{00000000-0008-0000-0300-0000E32C0100}"/>
            </a:ext>
          </a:extLst>
        </xdr:cNvPr>
        <xdr:cNvPicPr>
          <a:picLocks noChangeAspect="1" noChangeArrowheads="1"/>
        </xdr:cNvPicPr>
      </xdr:nvPicPr>
      <xdr:blipFill>
        <a:blip xmlns:r="http://schemas.openxmlformats.org/officeDocument/2006/relationships" r:embed="rId3"/>
        <a:srcRect/>
        <a:stretch>
          <a:fillRect/>
        </a:stretch>
      </xdr:blipFill>
      <xdr:spPr bwMode="auto">
        <a:xfrm>
          <a:off x="1190625" y="35947350"/>
          <a:ext cx="257175" cy="219075"/>
        </a:xfrm>
        <a:prstGeom prst="rect">
          <a:avLst/>
        </a:prstGeom>
        <a:noFill/>
        <a:ln w="9525">
          <a:noFill/>
          <a:miter lim="800000"/>
          <a:headEnd/>
          <a:tailEnd/>
        </a:ln>
      </xdr:spPr>
    </xdr:pic>
    <xdr:clientData/>
  </xdr:twoCellAnchor>
  <xdr:twoCellAnchor>
    <xdr:from>
      <xdr:col>1</xdr:col>
      <xdr:colOff>352425</xdr:colOff>
      <xdr:row>163</xdr:row>
      <xdr:rowOff>200025</xdr:rowOff>
    </xdr:from>
    <xdr:to>
      <xdr:col>1</xdr:col>
      <xdr:colOff>619125</xdr:colOff>
      <xdr:row>163</xdr:row>
      <xdr:rowOff>419100</xdr:rowOff>
    </xdr:to>
    <xdr:pic>
      <xdr:nvPicPr>
        <xdr:cNvPr id="77028" name="Picture 119">
          <a:extLst>
            <a:ext uri="{FF2B5EF4-FFF2-40B4-BE49-F238E27FC236}">
              <a16:creationId xmlns:a16="http://schemas.microsoft.com/office/drawing/2014/main" id="{00000000-0008-0000-0300-0000E42C01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895350" y="35947350"/>
          <a:ext cx="266700" cy="219075"/>
        </a:xfrm>
        <a:prstGeom prst="rect">
          <a:avLst/>
        </a:prstGeom>
        <a:noFill/>
        <a:ln w="9525">
          <a:noFill/>
          <a:miter lim="800000"/>
          <a:headEnd/>
          <a:tailEnd/>
        </a:ln>
      </xdr:spPr>
    </xdr:pic>
    <xdr:clientData/>
  </xdr:twoCellAnchor>
  <xdr:twoCellAnchor>
    <xdr:from>
      <xdr:col>1</xdr:col>
      <xdr:colOff>38100</xdr:colOff>
      <xdr:row>163</xdr:row>
      <xdr:rowOff>190500</xdr:rowOff>
    </xdr:from>
    <xdr:to>
      <xdr:col>1</xdr:col>
      <xdr:colOff>342900</xdr:colOff>
      <xdr:row>163</xdr:row>
      <xdr:rowOff>438150</xdr:rowOff>
    </xdr:to>
    <xdr:pic>
      <xdr:nvPicPr>
        <xdr:cNvPr id="77029" name="Picture 120">
          <a:extLst>
            <a:ext uri="{FF2B5EF4-FFF2-40B4-BE49-F238E27FC236}">
              <a16:creationId xmlns:a16="http://schemas.microsoft.com/office/drawing/2014/main" id="{00000000-0008-0000-0300-0000E52C0100}"/>
            </a:ext>
          </a:extLst>
        </xdr:cNvPr>
        <xdr:cNvPicPr>
          <a:picLocks noChangeAspect="1" noChangeArrowheads="1"/>
        </xdr:cNvPicPr>
      </xdr:nvPicPr>
      <xdr:blipFill>
        <a:blip xmlns:r="http://schemas.openxmlformats.org/officeDocument/2006/relationships" r:embed="rId4"/>
        <a:srcRect/>
        <a:stretch>
          <a:fillRect/>
        </a:stretch>
      </xdr:blipFill>
      <xdr:spPr bwMode="auto">
        <a:xfrm>
          <a:off x="581025" y="35937825"/>
          <a:ext cx="304800" cy="24765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447675</xdr:colOff>
      <xdr:row>103</xdr:row>
      <xdr:rowOff>438150</xdr:rowOff>
    </xdr:from>
    <xdr:to>
      <xdr:col>2</xdr:col>
      <xdr:colOff>838200</xdr:colOff>
      <xdr:row>103</xdr:row>
      <xdr:rowOff>800100</xdr:rowOff>
    </xdr:to>
    <xdr:pic>
      <xdr:nvPicPr>
        <xdr:cNvPr id="72641" name="Picture 199">
          <a:extLst>
            <a:ext uri="{FF2B5EF4-FFF2-40B4-BE49-F238E27FC236}">
              <a16:creationId xmlns:a16="http://schemas.microsoft.com/office/drawing/2014/main" id="{00000000-0008-0000-0500-0000C11B01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285875" y="22840950"/>
          <a:ext cx="390525" cy="0"/>
        </a:xfrm>
        <a:prstGeom prst="rect">
          <a:avLst/>
        </a:prstGeom>
        <a:noFill/>
        <a:ln w="9525">
          <a:noFill/>
          <a:miter lim="800000"/>
          <a:headEnd/>
          <a:tailEnd/>
        </a:ln>
      </xdr:spPr>
    </xdr:pic>
    <xdr:clientData/>
  </xdr:twoCellAnchor>
  <xdr:twoCellAnchor>
    <xdr:from>
      <xdr:col>2</xdr:col>
      <xdr:colOff>66675</xdr:colOff>
      <xdr:row>103</xdr:row>
      <xdr:rowOff>457200</xdr:rowOff>
    </xdr:from>
    <xdr:to>
      <xdr:col>2</xdr:col>
      <xdr:colOff>419100</xdr:colOff>
      <xdr:row>104</xdr:row>
      <xdr:rowOff>0</xdr:rowOff>
    </xdr:to>
    <xdr:pic>
      <xdr:nvPicPr>
        <xdr:cNvPr id="72642" name="Picture 194">
          <a:extLst>
            <a:ext uri="{FF2B5EF4-FFF2-40B4-BE49-F238E27FC236}">
              <a16:creationId xmlns:a16="http://schemas.microsoft.com/office/drawing/2014/main" id="{00000000-0008-0000-0500-0000C21B01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904875" y="22840950"/>
          <a:ext cx="352425" cy="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Users/&#1073;&#1086;&#1089;&#1089;/AppData/Local/Microsoft/Windows/Temporary%20Internet%20Files/Content.Outlook/V9WNZTWK/Price%20Lists/FAAC%20&#1055;&#1088;&#1072;&#1081;&#1089;-&#1083;&#1080;&#1089;&#1090;-&#1076;&#1083;&#1103;-&#1079;&#1072;&#1082;&#1072;&#1079;&#1072;-FAAC%20-10.09.2018v0.xlsm" TargetMode="External"/><Relationship Id="rId1" Type="http://schemas.openxmlformats.org/officeDocument/2006/relationships/externalLinkPath" Target="/Users/&#1073;&#1086;&#1089;&#1089;/AppData/Local/Microsoft/Windows/Temporary%20Internet%20Files/Content.Outlook/V9WNZTWK/Price%20Lists/FAAC%20&#1055;&#1088;&#1072;&#1081;&#1089;-&#1083;&#1080;&#1089;&#1090;-&#1076;&#1083;&#1103;-&#1079;&#1072;&#1082;&#1072;&#1079;&#1072;-FAAC%20-10.09.2018v0.xlsm"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Users/Zenbook/Desktop/&#1062;&#1077;&#1085;&#1099;%20&#1082;&#1086;&#1085;&#1082;&#1091;&#1088;&#1077;&#1085;&#1090;&#1086;&#1074;%20140322/FAAC_&#1087;&#1088;&#1072;&#1081;&#1089;_&#1083;&#1080;&#1089;&#1090;_2022_03_09_.xlsm" TargetMode="External"/><Relationship Id="rId1" Type="http://schemas.openxmlformats.org/officeDocument/2006/relationships/externalLinkPath" Target="/Users/Zenbook/Desktop/&#1062;&#1077;&#1085;&#1099;%20&#1082;&#1086;&#1085;&#1082;&#1091;&#1088;&#1077;&#1085;&#1090;&#1086;&#1074;%20140322/FAAC_&#1087;&#1088;&#1072;&#1081;&#1089;_&#1083;&#1080;&#1089;&#1090;_2022_03_09_.xlsm" TargetMode="External"/></Relationships>
</file>

<file path=xl/externalLinks/_rels/externalLink3.xml.rels><?xml version="1.0" encoding="UTF-8" standalone="yes"?>
<Relationships xmlns="http://schemas.openxmlformats.org/package/2006/relationships"><Relationship Id="rId3" Type="http://schemas.openxmlformats.org/officeDocument/2006/relationships/externalLinkPath" Target="../../../../../Users/&#1044;&#1077;&#1085;&#1080;&#1089;/AppData/Local/Microsoft/Windows/INetCache/Content.Outlook/FTM1Q7OW/&#1055;&#1088;&#1072;&#1081;&#1089;%20&#1040;&#1083;&#1102;&#1090;&#1077;&#1093;%20&#1072;&#1074;&#1090;&#1086;&#1084;&#1072;&#1090;&#1080;&#1082;&#1072;%20&#1088;&#1086;&#1079;&#1085;&#1080;&#1094;&#1072;.xlsx" TargetMode="External"/><Relationship Id="rId2" Type="http://schemas.openxmlformats.org/officeDocument/2006/relationships/externalLinkPath" Target="file:///C:\Users\Admin\Desktop\&#1055;&#1088;&#1072;&#1081;&#1089;%20&#1040;&#1083;&#1102;&#1090;&#1077;&#1093;%20&#1072;&#1074;&#1090;&#1086;&#1084;&#1072;&#1090;&#1080;&#1082;&#1072;%20&#1088;&#1086;&#1079;&#1085;&#1080;&#1094;&#1072;.xlsx" TargetMode="External"/><Relationship Id="rId1" Type="http://schemas.openxmlformats.org/officeDocument/2006/relationships/externalLinkPath" Target="/Users/&#1044;&#1077;&#1085;&#1080;&#1089;/AppData/Local/Microsoft/Windows/INetCache/Content.Outlook/FTM1Q7OW/&#1055;&#1088;&#1072;&#1081;&#1089;%20&#1040;&#1083;&#1102;&#1090;&#1077;&#1093;%20&#1072;&#1074;&#1090;&#1086;&#1084;&#1072;&#1090;&#1080;&#1082;&#1072;%20&#1088;&#1086;&#1079;&#1085;&#1080;&#1094;&#107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ВАШ ЗАКАЗ"/>
      <sheetName val="Спец.цены"/>
      <sheetName val="Распашные"/>
      <sheetName val="Откатные"/>
      <sheetName val="Секционные"/>
      <sheetName val="Шлагбаумы"/>
      <sheetName val="Болларды"/>
      <sheetName val="Автоматические двери"/>
      <sheetName val="Foglio1"/>
      <sheetName val="Аксессуары"/>
      <sheetName val="FAAC Прайс-лист-для-заказа-FAAC"/>
    </sheetNames>
    <sheetDataSet>
      <sheetData sheetId="0">
        <row r="3">
          <cell r="G3">
            <v>0</v>
          </cell>
        </row>
        <row r="5">
          <cell r="G5">
            <v>78</v>
          </cell>
        </row>
      </sheetData>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Обложка"/>
      <sheetName val="Ваш заказ"/>
      <sheetName val="Спец.цены"/>
      <sheetName val="Распашные"/>
      <sheetName val="Откатные"/>
      <sheetName val="Гаражные"/>
      <sheetName val="Шлагбаумы"/>
      <sheetName val="Болларды"/>
      <sheetName val="Автоматические двери"/>
      <sheetName val="Foglio1"/>
      <sheetName val="Аксессуары"/>
      <sheetName val="Одежда FAAC"/>
    </sheetNames>
    <sheetDataSet>
      <sheetData sheetId="0" refreshError="1"/>
      <sheetData sheetId="1">
        <row r="3">
          <cell r="F3">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Data"/>
      <sheetName val="Радиоуправление"/>
      <sheetName val="ALUTECH"/>
      <sheetName val="AN-Motors"/>
      <sheetName val="сводный прайс"/>
    </sheetNames>
    <sheetDataSet>
      <sheetData sheetId="0">
        <row r="2">
          <cell r="E2" t="str">
            <v>Код</v>
          </cell>
          <cell r="F2" t="str">
            <v>Цена</v>
          </cell>
          <cell r="G2" t="str">
            <v>Курс</v>
          </cell>
          <cell r="H2" t="str">
            <v>Рег</v>
          </cell>
          <cell r="I2" t="str">
            <v>Дил</v>
          </cell>
          <cell r="J2" t="str">
            <v>Роз</v>
          </cell>
          <cell r="K2" t="str">
            <v>Скид</v>
          </cell>
          <cell r="L2" t="str">
            <v>Итого</v>
          </cell>
        </row>
        <row r="3">
          <cell r="E3" t="str">
            <v>AN-MOTORS</v>
          </cell>
        </row>
        <row r="4">
          <cell r="E4">
            <v>493700500</v>
          </cell>
          <cell r="F4">
            <v>245.34</v>
          </cell>
          <cell r="G4">
            <v>101.96</v>
          </cell>
          <cell r="H4">
            <v>1</v>
          </cell>
          <cell r="I4">
            <v>1</v>
          </cell>
          <cell r="J4">
            <v>0.66</v>
          </cell>
          <cell r="K4">
            <v>1</v>
          </cell>
          <cell r="L4">
            <v>16509.811824</v>
          </cell>
        </row>
        <row r="5">
          <cell r="E5">
            <v>493700600</v>
          </cell>
          <cell r="F5">
            <v>273.75</v>
          </cell>
          <cell r="G5">
            <v>101.96</v>
          </cell>
          <cell r="H5">
            <v>1</v>
          </cell>
          <cell r="I5">
            <v>1</v>
          </cell>
          <cell r="J5">
            <v>0.66</v>
          </cell>
          <cell r="K5">
            <v>1</v>
          </cell>
          <cell r="L5">
            <v>18421.623</v>
          </cell>
        </row>
        <row r="6">
          <cell r="E6">
            <v>492700100</v>
          </cell>
          <cell r="F6">
            <v>317.33999999999997</v>
          </cell>
          <cell r="G6">
            <v>101.96</v>
          </cell>
          <cell r="H6">
            <v>1</v>
          </cell>
          <cell r="I6">
            <v>1</v>
          </cell>
          <cell r="J6">
            <v>0.66</v>
          </cell>
          <cell r="K6">
            <v>1</v>
          </cell>
          <cell r="L6">
            <v>21354.951023999998</v>
          </cell>
        </row>
        <row r="7">
          <cell r="E7">
            <v>496892700</v>
          </cell>
          <cell r="F7">
            <v>860.18</v>
          </cell>
          <cell r="G7">
            <v>101.96</v>
          </cell>
          <cell r="H7">
            <v>1</v>
          </cell>
          <cell r="I7">
            <v>1</v>
          </cell>
          <cell r="J7">
            <v>0.66</v>
          </cell>
          <cell r="K7">
            <v>1</v>
          </cell>
          <cell r="L7">
            <v>57884.608847999989</v>
          </cell>
        </row>
        <row r="8">
          <cell r="E8">
            <v>496892800</v>
          </cell>
          <cell r="F8">
            <v>860.18</v>
          </cell>
          <cell r="G8">
            <v>101.96</v>
          </cell>
          <cell r="H8">
            <v>1</v>
          </cell>
          <cell r="I8">
            <v>1</v>
          </cell>
          <cell r="J8">
            <v>0.66</v>
          </cell>
          <cell r="K8">
            <v>1</v>
          </cell>
          <cell r="L8">
            <v>57884.608847999989</v>
          </cell>
        </row>
        <row r="9">
          <cell r="E9">
            <v>624000009</v>
          </cell>
          <cell r="F9">
            <v>821.95</v>
          </cell>
          <cell r="G9">
            <v>101.96</v>
          </cell>
          <cell r="H9">
            <v>1</v>
          </cell>
          <cell r="I9">
            <v>1</v>
          </cell>
          <cell r="J9">
            <v>0.66</v>
          </cell>
          <cell r="K9">
            <v>1</v>
          </cell>
          <cell r="L9">
            <v>55311.974520000003</v>
          </cell>
        </row>
        <row r="10">
          <cell r="E10">
            <v>624000010</v>
          </cell>
          <cell r="F10">
            <v>821.95</v>
          </cell>
          <cell r="G10">
            <v>101.96</v>
          </cell>
          <cell r="H10">
            <v>1</v>
          </cell>
          <cell r="I10">
            <v>1</v>
          </cell>
          <cell r="J10">
            <v>0.66</v>
          </cell>
          <cell r="K10">
            <v>1</v>
          </cell>
          <cell r="L10">
            <v>55311.974520000003</v>
          </cell>
        </row>
        <row r="11">
          <cell r="E11">
            <v>622000010</v>
          </cell>
          <cell r="F11">
            <v>234.65</v>
          </cell>
          <cell r="G11">
            <v>101.96</v>
          </cell>
          <cell r="H11">
            <v>1</v>
          </cell>
          <cell r="I11">
            <v>1</v>
          </cell>
          <cell r="J11">
            <v>0.66</v>
          </cell>
          <cell r="K11">
            <v>1</v>
          </cell>
          <cell r="L11">
            <v>15790.443240000001</v>
          </cell>
        </row>
        <row r="12">
          <cell r="E12">
            <v>622000023</v>
          </cell>
          <cell r="F12">
            <v>239.43</v>
          </cell>
          <cell r="G12">
            <v>101.96</v>
          </cell>
          <cell r="H12">
            <v>1</v>
          </cell>
          <cell r="I12">
            <v>1</v>
          </cell>
          <cell r="J12">
            <v>0.66</v>
          </cell>
          <cell r="K12">
            <v>1</v>
          </cell>
          <cell r="L12">
            <v>16112.106648000001</v>
          </cell>
        </row>
        <row r="13">
          <cell r="E13">
            <v>622000011</v>
          </cell>
          <cell r="F13">
            <v>294.43</v>
          </cell>
          <cell r="G13">
            <v>101.96</v>
          </cell>
          <cell r="H13">
            <v>1</v>
          </cell>
          <cell r="I13">
            <v>1</v>
          </cell>
          <cell r="J13">
            <v>0.66</v>
          </cell>
          <cell r="K13">
            <v>1</v>
          </cell>
          <cell r="L13">
            <v>19813.254648000002</v>
          </cell>
        </row>
        <row r="14">
          <cell r="E14">
            <v>622000024</v>
          </cell>
          <cell r="F14">
            <v>300.43</v>
          </cell>
          <cell r="G14">
            <v>101.96</v>
          </cell>
          <cell r="H14">
            <v>1</v>
          </cell>
          <cell r="I14">
            <v>1</v>
          </cell>
          <cell r="J14">
            <v>0.66</v>
          </cell>
          <cell r="K14">
            <v>1</v>
          </cell>
          <cell r="L14">
            <v>20217.016248</v>
          </cell>
        </row>
        <row r="15">
          <cell r="E15">
            <v>623000004</v>
          </cell>
          <cell r="F15">
            <v>386.57</v>
          </cell>
          <cell r="G15">
            <v>101.96</v>
          </cell>
          <cell r="H15">
            <v>1</v>
          </cell>
          <cell r="I15">
            <v>1</v>
          </cell>
          <cell r="J15">
            <v>0.66</v>
          </cell>
          <cell r="K15">
            <v>1</v>
          </cell>
          <cell r="L15">
            <v>26013.686952</v>
          </cell>
        </row>
        <row r="16">
          <cell r="E16">
            <v>497800200</v>
          </cell>
          <cell r="F16">
            <v>20.93</v>
          </cell>
          <cell r="G16">
            <v>101.96</v>
          </cell>
          <cell r="H16">
            <v>1</v>
          </cell>
          <cell r="I16">
            <v>1</v>
          </cell>
          <cell r="J16">
            <v>0.66</v>
          </cell>
          <cell r="K16">
            <v>1</v>
          </cell>
          <cell r="L16">
            <v>1408.4550479999998</v>
          </cell>
        </row>
        <row r="17">
          <cell r="E17">
            <v>625000003</v>
          </cell>
          <cell r="F17">
            <v>190.25</v>
          </cell>
          <cell r="G17">
            <v>101.96</v>
          </cell>
          <cell r="H17">
            <v>1</v>
          </cell>
          <cell r="I17">
            <v>1</v>
          </cell>
          <cell r="J17">
            <v>0.66</v>
          </cell>
          <cell r="K17">
            <v>1</v>
          </cell>
          <cell r="L17">
            <v>12802.607400000001</v>
          </cell>
        </row>
        <row r="18">
          <cell r="E18">
            <v>625000004</v>
          </cell>
          <cell r="F18">
            <v>1396.03</v>
          </cell>
          <cell r="G18">
            <v>101.96</v>
          </cell>
          <cell r="H18">
            <v>1</v>
          </cell>
          <cell r="I18">
            <v>1</v>
          </cell>
          <cell r="J18">
            <v>0.66</v>
          </cell>
          <cell r="K18">
            <v>1</v>
          </cell>
          <cell r="L18">
            <v>93943.884408000013</v>
          </cell>
        </row>
        <row r="19">
          <cell r="E19">
            <v>497800600</v>
          </cell>
          <cell r="F19">
            <v>35.01</v>
          </cell>
          <cell r="G19">
            <v>101.96</v>
          </cell>
          <cell r="H19">
            <v>1</v>
          </cell>
          <cell r="I19">
            <v>1</v>
          </cell>
          <cell r="J19">
            <v>0.66</v>
          </cell>
          <cell r="K19">
            <v>1</v>
          </cell>
          <cell r="L19">
            <v>2355.9489359999998</v>
          </cell>
        </row>
        <row r="20">
          <cell r="E20">
            <v>499801100</v>
          </cell>
          <cell r="F20">
            <v>27.9</v>
          </cell>
          <cell r="G20">
            <v>101.96</v>
          </cell>
          <cell r="H20">
            <v>1</v>
          </cell>
          <cell r="I20">
            <v>1</v>
          </cell>
          <cell r="J20">
            <v>0.66</v>
          </cell>
          <cell r="K20">
            <v>1</v>
          </cell>
          <cell r="L20">
            <v>1877.49144</v>
          </cell>
        </row>
        <row r="21">
          <cell r="E21">
            <v>499800900</v>
          </cell>
          <cell r="F21">
            <v>24.62</v>
          </cell>
          <cell r="G21">
            <v>101.96</v>
          </cell>
          <cell r="H21">
            <v>1</v>
          </cell>
          <cell r="I21">
            <v>1</v>
          </cell>
          <cell r="J21">
            <v>0.66</v>
          </cell>
          <cell r="K21">
            <v>1</v>
          </cell>
          <cell r="L21">
            <v>1656.7684320000001</v>
          </cell>
        </row>
        <row r="22">
          <cell r="E22">
            <v>4007403</v>
          </cell>
          <cell r="F22">
            <v>13.48</v>
          </cell>
          <cell r="G22">
            <v>101.96</v>
          </cell>
          <cell r="H22">
            <v>1</v>
          </cell>
          <cell r="I22">
            <v>1</v>
          </cell>
          <cell r="J22">
            <v>0.66</v>
          </cell>
          <cell r="K22">
            <v>1</v>
          </cell>
          <cell r="L22">
            <v>907.11772799999994</v>
          </cell>
        </row>
        <row r="23">
          <cell r="E23">
            <v>626000042</v>
          </cell>
          <cell r="F23">
            <v>15.9</v>
          </cell>
          <cell r="G23">
            <v>101.96</v>
          </cell>
          <cell r="H23">
            <v>1</v>
          </cell>
          <cell r="I23">
            <v>1</v>
          </cell>
          <cell r="J23">
            <v>0.66</v>
          </cell>
          <cell r="K23">
            <v>1</v>
          </cell>
          <cell r="L23">
            <v>1069.9682400000002</v>
          </cell>
        </row>
        <row r="24">
          <cell r="E24">
            <v>4009639</v>
          </cell>
          <cell r="F24">
            <v>46.86</v>
          </cell>
          <cell r="G24">
            <v>101.96</v>
          </cell>
          <cell r="H24">
            <v>1</v>
          </cell>
          <cell r="I24">
            <v>1</v>
          </cell>
          <cell r="J24">
            <v>0.66</v>
          </cell>
          <cell r="K24">
            <v>1</v>
          </cell>
          <cell r="L24">
            <v>3153.3780959999999</v>
          </cell>
        </row>
        <row r="25">
          <cell r="E25">
            <v>4009640</v>
          </cell>
          <cell r="F25">
            <v>32.159999999999997</v>
          </cell>
          <cell r="G25">
            <v>101.96</v>
          </cell>
          <cell r="H25">
            <v>1</v>
          </cell>
          <cell r="I25">
            <v>1</v>
          </cell>
          <cell r="J25">
            <v>0.66</v>
          </cell>
          <cell r="K25">
            <v>1</v>
          </cell>
          <cell r="L25">
            <v>2164.1621759999998</v>
          </cell>
        </row>
        <row r="26">
          <cell r="E26">
            <v>626000035</v>
          </cell>
          <cell r="F26">
            <v>4.5199999999999996</v>
          </cell>
          <cell r="G26">
            <v>101.96</v>
          </cell>
          <cell r="H26">
            <v>1</v>
          </cell>
          <cell r="I26">
            <v>1</v>
          </cell>
          <cell r="J26">
            <v>0.66</v>
          </cell>
          <cell r="K26">
            <v>1</v>
          </cell>
          <cell r="L26">
            <v>304.16707199999996</v>
          </cell>
        </row>
        <row r="27">
          <cell r="E27">
            <v>626000021</v>
          </cell>
          <cell r="F27">
            <v>79.209999999999994</v>
          </cell>
          <cell r="G27">
            <v>101.96</v>
          </cell>
          <cell r="H27">
            <v>1</v>
          </cell>
          <cell r="I27">
            <v>1</v>
          </cell>
          <cell r="J27">
            <v>0.66</v>
          </cell>
          <cell r="K27">
            <v>1</v>
          </cell>
          <cell r="L27">
            <v>5330.326055999999</v>
          </cell>
        </row>
        <row r="28">
          <cell r="E28">
            <v>626000020</v>
          </cell>
          <cell r="F28">
            <v>97.63</v>
          </cell>
          <cell r="G28">
            <v>101.96</v>
          </cell>
          <cell r="H28">
            <v>1</v>
          </cell>
          <cell r="I28">
            <v>1</v>
          </cell>
          <cell r="J28">
            <v>0.66</v>
          </cell>
          <cell r="K28">
            <v>1</v>
          </cell>
          <cell r="L28">
            <v>6569.8741679999994</v>
          </cell>
        </row>
        <row r="29">
          <cell r="E29">
            <v>626000019</v>
          </cell>
          <cell r="F29">
            <v>116.05</v>
          </cell>
          <cell r="G29">
            <v>101.96</v>
          </cell>
          <cell r="H29">
            <v>1</v>
          </cell>
          <cell r="I29">
            <v>1</v>
          </cell>
          <cell r="J29">
            <v>0.66</v>
          </cell>
          <cell r="K29">
            <v>1</v>
          </cell>
          <cell r="L29">
            <v>7809.4222799999998</v>
          </cell>
        </row>
        <row r="30">
          <cell r="E30">
            <v>496890200</v>
          </cell>
          <cell r="F30">
            <v>4.37</v>
          </cell>
          <cell r="G30">
            <v>101.96</v>
          </cell>
          <cell r="H30">
            <v>1</v>
          </cell>
          <cell r="I30">
            <v>1</v>
          </cell>
          <cell r="J30">
            <v>0.66</v>
          </cell>
          <cell r="K30">
            <v>1</v>
          </cell>
          <cell r="L30">
            <v>294.07303200000001</v>
          </cell>
        </row>
        <row r="31">
          <cell r="E31">
            <v>496890400</v>
          </cell>
          <cell r="F31">
            <v>2.35</v>
          </cell>
          <cell r="G31">
            <v>101.96</v>
          </cell>
          <cell r="H31">
            <v>1</v>
          </cell>
          <cell r="I31">
            <v>1</v>
          </cell>
          <cell r="J31">
            <v>0.66</v>
          </cell>
          <cell r="K31">
            <v>1</v>
          </cell>
          <cell r="L31">
            <v>158.13996</v>
          </cell>
        </row>
        <row r="32">
          <cell r="E32">
            <v>499800200</v>
          </cell>
          <cell r="F32">
            <v>7.64</v>
          </cell>
          <cell r="G32">
            <v>101.96</v>
          </cell>
          <cell r="H32">
            <v>1</v>
          </cell>
          <cell r="I32">
            <v>1</v>
          </cell>
          <cell r="J32">
            <v>0.66</v>
          </cell>
          <cell r="K32">
            <v>1</v>
          </cell>
          <cell r="L32">
            <v>514.12310400000001</v>
          </cell>
        </row>
        <row r="33">
          <cell r="E33">
            <v>496920700</v>
          </cell>
          <cell r="F33">
            <v>121.46</v>
          </cell>
          <cell r="G33">
            <v>101.96</v>
          </cell>
          <cell r="H33">
            <v>1</v>
          </cell>
          <cell r="I33">
            <v>1</v>
          </cell>
          <cell r="J33">
            <v>0.66</v>
          </cell>
          <cell r="K33">
            <v>1</v>
          </cell>
          <cell r="L33">
            <v>8173.4806559999997</v>
          </cell>
        </row>
        <row r="34">
          <cell r="E34">
            <v>496890900</v>
          </cell>
          <cell r="F34">
            <v>82.9</v>
          </cell>
          <cell r="G34">
            <v>101.96</v>
          </cell>
          <cell r="H34">
            <v>1</v>
          </cell>
          <cell r="I34">
            <v>1</v>
          </cell>
          <cell r="J34">
            <v>0.66</v>
          </cell>
          <cell r="K34">
            <v>1</v>
          </cell>
          <cell r="L34">
            <v>5578.6394400000008</v>
          </cell>
        </row>
        <row r="35">
          <cell r="E35">
            <v>496891000</v>
          </cell>
          <cell r="F35">
            <v>102.18</v>
          </cell>
          <cell r="G35">
            <v>101.96</v>
          </cell>
          <cell r="H35">
            <v>1</v>
          </cell>
          <cell r="I35">
            <v>1</v>
          </cell>
          <cell r="J35">
            <v>0.66</v>
          </cell>
          <cell r="K35">
            <v>1</v>
          </cell>
          <cell r="L35">
            <v>6876.0600480000012</v>
          </cell>
        </row>
        <row r="36">
          <cell r="E36">
            <v>4008636</v>
          </cell>
          <cell r="F36">
            <v>129.38</v>
          </cell>
          <cell r="G36">
            <v>101.96</v>
          </cell>
          <cell r="H36">
            <v>1</v>
          </cell>
          <cell r="I36">
            <v>1</v>
          </cell>
          <cell r="J36">
            <v>0.66</v>
          </cell>
          <cell r="K36">
            <v>1</v>
          </cell>
          <cell r="L36">
            <v>8706.445968</v>
          </cell>
        </row>
        <row r="37">
          <cell r="E37">
            <v>496891100</v>
          </cell>
          <cell r="F37">
            <v>2.04</v>
          </cell>
          <cell r="G37">
            <v>101.96</v>
          </cell>
          <cell r="H37">
            <v>1</v>
          </cell>
          <cell r="I37">
            <v>1</v>
          </cell>
          <cell r="J37">
            <v>0.66</v>
          </cell>
          <cell r="K37">
            <v>1</v>
          </cell>
          <cell r="L37">
            <v>137.278944</v>
          </cell>
        </row>
        <row r="38">
          <cell r="E38">
            <v>496890600</v>
          </cell>
          <cell r="F38">
            <v>29.12</v>
          </cell>
          <cell r="G38">
            <v>101.96</v>
          </cell>
          <cell r="H38">
            <v>1</v>
          </cell>
          <cell r="I38">
            <v>1</v>
          </cell>
          <cell r="J38">
            <v>0.66</v>
          </cell>
          <cell r="K38">
            <v>1</v>
          </cell>
          <cell r="L38">
            <v>1959.5896319999999</v>
          </cell>
        </row>
        <row r="39">
          <cell r="E39">
            <v>499800600</v>
          </cell>
          <cell r="F39">
            <v>59.27</v>
          </cell>
          <cell r="G39">
            <v>101.96</v>
          </cell>
          <cell r="H39">
            <v>1</v>
          </cell>
          <cell r="I39">
            <v>1</v>
          </cell>
          <cell r="J39">
            <v>0.66</v>
          </cell>
          <cell r="K39">
            <v>1</v>
          </cell>
          <cell r="L39">
            <v>3988.4916720000006</v>
          </cell>
        </row>
        <row r="40">
          <cell r="E40">
            <v>499908400</v>
          </cell>
          <cell r="F40">
            <v>174.87</v>
          </cell>
          <cell r="G40">
            <v>101.96</v>
          </cell>
          <cell r="H40">
            <v>1</v>
          </cell>
          <cell r="I40">
            <v>1</v>
          </cell>
          <cell r="J40">
            <v>0.66</v>
          </cell>
          <cell r="K40">
            <v>1</v>
          </cell>
          <cell r="L40">
            <v>11767.631831999999</v>
          </cell>
        </row>
        <row r="41">
          <cell r="E41">
            <v>493700200</v>
          </cell>
          <cell r="F41">
            <v>7.29</v>
          </cell>
          <cell r="G41">
            <v>101.96</v>
          </cell>
          <cell r="H41">
            <v>1</v>
          </cell>
          <cell r="I41">
            <v>1</v>
          </cell>
          <cell r="J41">
            <v>0.66</v>
          </cell>
          <cell r="K41">
            <v>1</v>
          </cell>
          <cell r="L41">
            <v>490.57034399999998</v>
          </cell>
        </row>
        <row r="42">
          <cell r="E42">
            <v>4009636</v>
          </cell>
          <cell r="F42">
            <v>37.549999999999997</v>
          </cell>
          <cell r="G42">
            <v>101.96</v>
          </cell>
          <cell r="H42">
            <v>1</v>
          </cell>
          <cell r="I42">
            <v>1</v>
          </cell>
          <cell r="J42">
            <v>0.66</v>
          </cell>
          <cell r="K42">
            <v>1</v>
          </cell>
          <cell r="L42">
            <v>2526.8746799999999</v>
          </cell>
        </row>
        <row r="44">
          <cell r="E44" t="str">
            <v>ALUTECH</v>
          </cell>
        </row>
        <row r="45">
          <cell r="E45">
            <v>649000009</v>
          </cell>
          <cell r="F45">
            <v>189.46</v>
          </cell>
          <cell r="G45">
            <v>101.96</v>
          </cell>
          <cell r="H45">
            <v>1</v>
          </cell>
          <cell r="I45">
            <v>1</v>
          </cell>
          <cell r="J45">
            <v>0.85</v>
          </cell>
          <cell r="K45">
            <v>1</v>
          </cell>
          <cell r="L45">
            <v>16419.74036</v>
          </cell>
        </row>
        <row r="46">
          <cell r="E46">
            <v>492701000</v>
          </cell>
          <cell r="F46">
            <v>214.38</v>
          </cell>
          <cell r="G46">
            <v>101.96</v>
          </cell>
          <cell r="H46">
            <v>1</v>
          </cell>
          <cell r="I46">
            <v>1</v>
          </cell>
          <cell r="J46">
            <v>0.85</v>
          </cell>
          <cell r="K46">
            <v>1</v>
          </cell>
          <cell r="L46">
            <v>18579.45708</v>
          </cell>
        </row>
        <row r="47">
          <cell r="E47">
            <v>492701200</v>
          </cell>
          <cell r="F47">
            <v>247.28</v>
          </cell>
          <cell r="G47">
            <v>101.96</v>
          </cell>
          <cell r="H47">
            <v>1</v>
          </cell>
          <cell r="I47">
            <v>1</v>
          </cell>
          <cell r="J47">
            <v>0.85</v>
          </cell>
          <cell r="K47">
            <v>1</v>
          </cell>
          <cell r="L47">
            <v>21430.768479999999</v>
          </cell>
        </row>
        <row r="48">
          <cell r="E48">
            <v>492700900</v>
          </cell>
          <cell r="F48">
            <v>225.35</v>
          </cell>
          <cell r="G48">
            <v>101.96</v>
          </cell>
          <cell r="H48">
            <v>1</v>
          </cell>
          <cell r="I48">
            <v>1</v>
          </cell>
          <cell r="J48">
            <v>0.85</v>
          </cell>
          <cell r="K48">
            <v>1</v>
          </cell>
          <cell r="L48">
            <v>19530.183099999998</v>
          </cell>
        </row>
        <row r="49">
          <cell r="E49">
            <v>492701100</v>
          </cell>
          <cell r="F49">
            <v>258.25</v>
          </cell>
          <cell r="G49">
            <v>101.96</v>
          </cell>
          <cell r="H49">
            <v>1</v>
          </cell>
          <cell r="I49">
            <v>1</v>
          </cell>
          <cell r="J49">
            <v>0.85</v>
          </cell>
          <cell r="K49">
            <v>1</v>
          </cell>
          <cell r="L49">
            <v>22381.494499999997</v>
          </cell>
        </row>
        <row r="50">
          <cell r="E50">
            <v>649000013</v>
          </cell>
          <cell r="F50">
            <v>229.39</v>
          </cell>
          <cell r="G50">
            <v>101.96</v>
          </cell>
          <cell r="H50">
            <v>1</v>
          </cell>
          <cell r="I50">
            <v>1</v>
          </cell>
          <cell r="J50">
            <v>0.85</v>
          </cell>
          <cell r="K50">
            <v>1</v>
          </cell>
          <cell r="L50">
            <v>19880.313739999998</v>
          </cell>
        </row>
        <row r="51">
          <cell r="E51">
            <v>649000015</v>
          </cell>
          <cell r="F51">
            <v>264.60000000000002</v>
          </cell>
          <cell r="G51">
            <v>101.96</v>
          </cell>
          <cell r="H51">
            <v>1</v>
          </cell>
          <cell r="I51">
            <v>1</v>
          </cell>
          <cell r="J51">
            <v>0.85</v>
          </cell>
          <cell r="K51">
            <v>1</v>
          </cell>
          <cell r="L51">
            <v>22931.8236</v>
          </cell>
        </row>
        <row r="52">
          <cell r="E52">
            <v>649000012</v>
          </cell>
          <cell r="F52">
            <v>241.13</v>
          </cell>
          <cell r="G52">
            <v>101.96</v>
          </cell>
          <cell r="H52">
            <v>1</v>
          </cell>
          <cell r="I52">
            <v>1</v>
          </cell>
          <cell r="J52">
            <v>0.85</v>
          </cell>
          <cell r="K52">
            <v>1</v>
          </cell>
          <cell r="L52">
            <v>20897.772579999997</v>
          </cell>
        </row>
        <row r="53">
          <cell r="E53">
            <v>649000014</v>
          </cell>
          <cell r="F53">
            <v>276.33</v>
          </cell>
          <cell r="G53">
            <v>101.96</v>
          </cell>
          <cell r="H53">
            <v>1</v>
          </cell>
          <cell r="I53">
            <v>1</v>
          </cell>
          <cell r="J53">
            <v>0.85</v>
          </cell>
          <cell r="K53">
            <v>1</v>
          </cell>
          <cell r="L53">
            <v>23948.415779999996</v>
          </cell>
        </row>
        <row r="54">
          <cell r="E54">
            <v>499802900</v>
          </cell>
          <cell r="F54">
            <v>68.8</v>
          </cell>
          <cell r="G54">
            <v>101.96</v>
          </cell>
          <cell r="H54">
            <v>1</v>
          </cell>
          <cell r="I54">
            <v>1</v>
          </cell>
          <cell r="J54">
            <v>0.85</v>
          </cell>
          <cell r="K54">
            <v>1</v>
          </cell>
          <cell r="L54">
            <v>5962.6207999999988</v>
          </cell>
        </row>
        <row r="55">
          <cell r="E55">
            <v>499803000</v>
          </cell>
          <cell r="F55">
            <v>73.790000000000006</v>
          </cell>
          <cell r="G55">
            <v>101.96</v>
          </cell>
          <cell r="H55">
            <v>1</v>
          </cell>
          <cell r="I55">
            <v>1</v>
          </cell>
          <cell r="J55">
            <v>0.85</v>
          </cell>
          <cell r="K55">
            <v>1</v>
          </cell>
          <cell r="L55">
            <v>6395.0841399999999</v>
          </cell>
        </row>
        <row r="56">
          <cell r="E56">
            <v>499803100</v>
          </cell>
          <cell r="F56">
            <v>117.66</v>
          </cell>
          <cell r="G56">
            <v>101.96</v>
          </cell>
          <cell r="H56">
            <v>1</v>
          </cell>
          <cell r="I56">
            <v>1</v>
          </cell>
          <cell r="J56">
            <v>0.85</v>
          </cell>
          <cell r="K56">
            <v>1</v>
          </cell>
          <cell r="L56">
            <v>10197.12156</v>
          </cell>
        </row>
        <row r="57">
          <cell r="E57">
            <v>499802800</v>
          </cell>
          <cell r="F57">
            <v>89.74</v>
          </cell>
          <cell r="G57">
            <v>101.96</v>
          </cell>
          <cell r="H57">
            <v>1</v>
          </cell>
          <cell r="I57">
            <v>1</v>
          </cell>
          <cell r="J57">
            <v>0.85</v>
          </cell>
          <cell r="K57">
            <v>1</v>
          </cell>
          <cell r="L57">
            <v>7777.4068399999987</v>
          </cell>
        </row>
        <row r="58">
          <cell r="E58">
            <v>499503700</v>
          </cell>
          <cell r="F58">
            <v>97.72</v>
          </cell>
          <cell r="G58">
            <v>101.96</v>
          </cell>
          <cell r="H58">
            <v>1</v>
          </cell>
          <cell r="I58">
            <v>1</v>
          </cell>
          <cell r="J58">
            <v>0.85</v>
          </cell>
          <cell r="K58">
            <v>1</v>
          </cell>
          <cell r="L58">
            <v>8469.0015199999998</v>
          </cell>
        </row>
        <row r="59">
          <cell r="E59">
            <v>499503800</v>
          </cell>
          <cell r="F59">
            <v>137.61000000000001</v>
          </cell>
          <cell r="G59">
            <v>101.96</v>
          </cell>
          <cell r="H59">
            <v>1</v>
          </cell>
          <cell r="I59">
            <v>1</v>
          </cell>
          <cell r="J59">
            <v>0.85</v>
          </cell>
          <cell r="K59">
            <v>1</v>
          </cell>
          <cell r="L59">
            <v>11926.108260000001</v>
          </cell>
        </row>
        <row r="60">
          <cell r="E60">
            <v>651000004</v>
          </cell>
          <cell r="F60">
            <v>317.66000000000003</v>
          </cell>
          <cell r="G60">
            <v>101.96</v>
          </cell>
          <cell r="H60">
            <v>1</v>
          </cell>
          <cell r="I60">
            <v>1</v>
          </cell>
          <cell r="J60">
            <v>0.74</v>
          </cell>
          <cell r="K60">
            <v>1</v>
          </cell>
          <cell r="L60">
            <v>23967.574064</v>
          </cell>
        </row>
        <row r="61">
          <cell r="E61">
            <v>651000005</v>
          </cell>
          <cell r="F61">
            <v>354</v>
          </cell>
          <cell r="G61">
            <v>101.96</v>
          </cell>
          <cell r="H61">
            <v>1</v>
          </cell>
          <cell r="I61">
            <v>1</v>
          </cell>
          <cell r="J61">
            <v>0.74</v>
          </cell>
          <cell r="K61">
            <v>1</v>
          </cell>
          <cell r="L61">
            <v>26709.441599999998</v>
          </cell>
        </row>
        <row r="62">
          <cell r="E62">
            <v>651000006</v>
          </cell>
          <cell r="F62">
            <v>464.42</v>
          </cell>
          <cell r="G62">
            <v>101.96</v>
          </cell>
          <cell r="H62">
            <v>1</v>
          </cell>
          <cell r="I62">
            <v>1</v>
          </cell>
          <cell r="J62">
            <v>0.74</v>
          </cell>
          <cell r="K62">
            <v>1</v>
          </cell>
          <cell r="L62">
            <v>35040.674767999997</v>
          </cell>
        </row>
        <row r="63">
          <cell r="E63">
            <v>494801000</v>
          </cell>
          <cell r="F63">
            <v>300.77</v>
          </cell>
          <cell r="G63">
            <v>101.96</v>
          </cell>
          <cell r="H63">
            <v>1</v>
          </cell>
          <cell r="I63">
            <v>1</v>
          </cell>
          <cell r="J63">
            <v>0.74</v>
          </cell>
          <cell r="K63">
            <v>1</v>
          </cell>
          <cell r="L63">
            <v>22693.216807999997</v>
          </cell>
        </row>
        <row r="64">
          <cell r="E64">
            <v>494801100</v>
          </cell>
          <cell r="F64">
            <v>338.35</v>
          </cell>
          <cell r="G64">
            <v>101.96</v>
          </cell>
          <cell r="H64">
            <v>1</v>
          </cell>
          <cell r="I64">
            <v>1</v>
          </cell>
          <cell r="J64">
            <v>0.74</v>
          </cell>
          <cell r="K64">
            <v>1</v>
          </cell>
          <cell r="L64">
            <v>25528.642839999997</v>
          </cell>
        </row>
        <row r="65">
          <cell r="E65">
            <v>494801200</v>
          </cell>
          <cell r="F65">
            <v>446.69</v>
          </cell>
          <cell r="G65">
            <v>101.96</v>
          </cell>
          <cell r="H65">
            <v>1</v>
          </cell>
          <cell r="I65">
            <v>1</v>
          </cell>
          <cell r="J65">
            <v>0.74</v>
          </cell>
          <cell r="K65">
            <v>1</v>
          </cell>
          <cell r="L65">
            <v>33702.939176</v>
          </cell>
        </row>
        <row r="66">
          <cell r="E66">
            <v>651000007</v>
          </cell>
          <cell r="F66">
            <v>328.29</v>
          </cell>
          <cell r="G66">
            <v>101.96</v>
          </cell>
          <cell r="H66">
            <v>1</v>
          </cell>
          <cell r="I66">
            <v>1</v>
          </cell>
          <cell r="J66">
            <v>0.74</v>
          </cell>
          <cell r="K66">
            <v>1</v>
          </cell>
          <cell r="L66">
            <v>24769.611816000001</v>
          </cell>
        </row>
        <row r="67">
          <cell r="E67">
            <v>651000008</v>
          </cell>
          <cell r="F67">
            <v>376.59</v>
          </cell>
          <cell r="G67">
            <v>101.96</v>
          </cell>
          <cell r="H67">
            <v>1</v>
          </cell>
          <cell r="I67">
            <v>1</v>
          </cell>
          <cell r="J67">
            <v>0.74</v>
          </cell>
          <cell r="K67">
            <v>1</v>
          </cell>
          <cell r="L67">
            <v>28413.866135999993</v>
          </cell>
        </row>
        <row r="68">
          <cell r="E68">
            <v>651000023</v>
          </cell>
          <cell r="F68">
            <v>488</v>
          </cell>
          <cell r="G68">
            <v>101.96</v>
          </cell>
          <cell r="H68">
            <v>1</v>
          </cell>
          <cell r="I68">
            <v>1</v>
          </cell>
          <cell r="J68">
            <v>0.74</v>
          </cell>
          <cell r="K68">
            <v>1</v>
          </cell>
          <cell r="L68">
            <v>36819.795199999993</v>
          </cell>
        </row>
        <row r="69">
          <cell r="E69">
            <v>651000024</v>
          </cell>
          <cell r="F69">
            <v>435.9</v>
          </cell>
          <cell r="G69">
            <v>101.96</v>
          </cell>
          <cell r="H69">
            <v>1</v>
          </cell>
          <cell r="I69">
            <v>1</v>
          </cell>
          <cell r="J69">
            <v>0.74</v>
          </cell>
          <cell r="K69">
            <v>1</v>
          </cell>
          <cell r="L69">
            <v>32888.829359999996</v>
          </cell>
        </row>
        <row r="70">
          <cell r="E70">
            <v>494301000</v>
          </cell>
          <cell r="F70">
            <v>240.6</v>
          </cell>
          <cell r="G70">
            <v>101.96</v>
          </cell>
          <cell r="H70">
            <v>1</v>
          </cell>
          <cell r="I70">
            <v>1</v>
          </cell>
          <cell r="J70">
            <v>0.85</v>
          </cell>
          <cell r="K70">
            <v>1</v>
          </cell>
          <cell r="L70">
            <v>20851.839599999996</v>
          </cell>
        </row>
        <row r="71">
          <cell r="E71">
            <v>494301100</v>
          </cell>
          <cell r="F71">
            <v>257.39</v>
          </cell>
          <cell r="G71">
            <v>101.96</v>
          </cell>
          <cell r="H71">
            <v>1</v>
          </cell>
          <cell r="I71">
            <v>1</v>
          </cell>
          <cell r="J71">
            <v>0.85</v>
          </cell>
          <cell r="K71">
            <v>1</v>
          </cell>
          <cell r="L71">
            <v>22306.961739999999</v>
          </cell>
        </row>
        <row r="72">
          <cell r="E72">
            <v>652000022</v>
          </cell>
          <cell r="F72">
            <v>282.01</v>
          </cell>
          <cell r="G72">
            <v>101.96</v>
          </cell>
          <cell r="H72">
            <v>1</v>
          </cell>
          <cell r="I72">
            <v>1</v>
          </cell>
          <cell r="J72">
            <v>0.85</v>
          </cell>
          <cell r="K72">
            <v>1</v>
          </cell>
          <cell r="L72">
            <v>24440.678659999998</v>
          </cell>
        </row>
        <row r="73">
          <cell r="E73">
            <v>652000012</v>
          </cell>
          <cell r="F73">
            <v>223.78</v>
          </cell>
          <cell r="G73">
            <v>101.96</v>
          </cell>
          <cell r="H73">
            <v>1</v>
          </cell>
          <cell r="I73">
            <v>1</v>
          </cell>
          <cell r="J73">
            <v>0.85</v>
          </cell>
          <cell r="K73">
            <v>1</v>
          </cell>
          <cell r="L73">
            <v>19394.117479999997</v>
          </cell>
        </row>
        <row r="74">
          <cell r="E74">
            <v>652000011</v>
          </cell>
          <cell r="F74">
            <v>223.78</v>
          </cell>
          <cell r="G74">
            <v>101.96</v>
          </cell>
          <cell r="H74">
            <v>1</v>
          </cell>
          <cell r="I74">
            <v>1</v>
          </cell>
          <cell r="J74">
            <v>0.85</v>
          </cell>
          <cell r="K74">
            <v>1</v>
          </cell>
          <cell r="L74">
            <v>19394.117479999997</v>
          </cell>
        </row>
        <row r="75">
          <cell r="E75">
            <v>656000050</v>
          </cell>
          <cell r="F75">
            <v>0</v>
          </cell>
          <cell r="G75">
            <v>101.96</v>
          </cell>
          <cell r="H75">
            <v>1</v>
          </cell>
          <cell r="I75">
            <v>1</v>
          </cell>
          <cell r="J75">
            <v>1</v>
          </cell>
          <cell r="K75">
            <v>1</v>
          </cell>
          <cell r="L75">
            <v>0</v>
          </cell>
        </row>
        <row r="76">
          <cell r="E76">
            <v>655000005</v>
          </cell>
          <cell r="F76">
            <v>0</v>
          </cell>
          <cell r="G76">
            <v>101.96</v>
          </cell>
          <cell r="H76">
            <v>1</v>
          </cell>
          <cell r="I76">
            <v>1</v>
          </cell>
          <cell r="J76">
            <v>1</v>
          </cell>
          <cell r="K76">
            <v>1</v>
          </cell>
          <cell r="L76">
            <v>0</v>
          </cell>
        </row>
        <row r="77">
          <cell r="E77">
            <v>669000001</v>
          </cell>
          <cell r="F77">
            <v>0</v>
          </cell>
          <cell r="G77">
            <v>101.96</v>
          </cell>
          <cell r="H77">
            <v>1</v>
          </cell>
          <cell r="I77">
            <v>1</v>
          </cell>
          <cell r="J77">
            <v>1</v>
          </cell>
          <cell r="K77">
            <v>1</v>
          </cell>
          <cell r="L77">
            <v>0</v>
          </cell>
        </row>
        <row r="78">
          <cell r="E78">
            <v>652000024</v>
          </cell>
          <cell r="F78">
            <v>559.54999999999995</v>
          </cell>
          <cell r="G78">
            <v>101.96</v>
          </cell>
          <cell r="H78">
            <v>1</v>
          </cell>
          <cell r="I78">
            <v>1</v>
          </cell>
          <cell r="J78">
            <v>0.85</v>
          </cell>
          <cell r="K78">
            <v>1</v>
          </cell>
          <cell r="L78">
            <v>48493.960299999992</v>
          </cell>
        </row>
        <row r="79">
          <cell r="E79">
            <v>652000025</v>
          </cell>
          <cell r="F79">
            <v>617.38</v>
          </cell>
          <cell r="G79">
            <v>101.96</v>
          </cell>
          <cell r="H79">
            <v>1</v>
          </cell>
          <cell r="I79">
            <v>1</v>
          </cell>
          <cell r="J79">
            <v>0.85</v>
          </cell>
          <cell r="K79">
            <v>1</v>
          </cell>
          <cell r="L79">
            <v>53505.855079999994</v>
          </cell>
        </row>
        <row r="80">
          <cell r="E80">
            <v>652000031</v>
          </cell>
          <cell r="F80">
            <v>617.38</v>
          </cell>
          <cell r="G80">
            <v>101.96</v>
          </cell>
          <cell r="H80">
            <v>1</v>
          </cell>
          <cell r="I80">
            <v>1</v>
          </cell>
          <cell r="J80">
            <v>0.85</v>
          </cell>
          <cell r="K80">
            <v>1</v>
          </cell>
          <cell r="L80">
            <v>53505.855079999994</v>
          </cell>
        </row>
        <row r="81">
          <cell r="E81">
            <v>652000001</v>
          </cell>
          <cell r="F81">
            <v>597.72</v>
          </cell>
          <cell r="G81">
            <v>101.96</v>
          </cell>
          <cell r="H81">
            <v>1</v>
          </cell>
          <cell r="I81">
            <v>1</v>
          </cell>
          <cell r="J81">
            <v>0.85</v>
          </cell>
          <cell r="K81">
            <v>1</v>
          </cell>
          <cell r="L81">
            <v>51802.001519999998</v>
          </cell>
        </row>
        <row r="82">
          <cell r="E82">
            <v>652000015</v>
          </cell>
          <cell r="F82">
            <v>655.54</v>
          </cell>
          <cell r="G82">
            <v>101.96</v>
          </cell>
          <cell r="H82">
            <v>1</v>
          </cell>
          <cell r="I82">
            <v>1</v>
          </cell>
          <cell r="J82">
            <v>0.85</v>
          </cell>
          <cell r="K82">
            <v>1</v>
          </cell>
          <cell r="L82">
            <v>56813.029639999993</v>
          </cell>
        </row>
        <row r="83">
          <cell r="E83">
            <v>652000032</v>
          </cell>
          <cell r="F83">
            <v>655.54</v>
          </cell>
          <cell r="G83">
            <v>101.96</v>
          </cell>
          <cell r="H83">
            <v>1</v>
          </cell>
          <cell r="I83">
            <v>1</v>
          </cell>
          <cell r="J83">
            <v>0.85</v>
          </cell>
          <cell r="K83">
            <v>1</v>
          </cell>
          <cell r="L83">
            <v>56813.029639999993</v>
          </cell>
        </row>
        <row r="84">
          <cell r="E84">
            <v>652000018</v>
          </cell>
          <cell r="F84">
            <v>612.16</v>
          </cell>
          <cell r="G84">
            <v>101.96</v>
          </cell>
          <cell r="H84">
            <v>1</v>
          </cell>
          <cell r="I84">
            <v>1</v>
          </cell>
          <cell r="J84">
            <v>0.85</v>
          </cell>
          <cell r="K84">
            <v>1</v>
          </cell>
          <cell r="L84">
            <v>53053.458559999992</v>
          </cell>
        </row>
        <row r="85">
          <cell r="E85">
            <v>652000020</v>
          </cell>
          <cell r="F85">
            <v>655.01120000000003</v>
          </cell>
          <cell r="G85">
            <v>101.96</v>
          </cell>
          <cell r="H85">
            <v>1</v>
          </cell>
          <cell r="I85">
            <v>1</v>
          </cell>
          <cell r="J85">
            <v>0.85</v>
          </cell>
          <cell r="K85">
            <v>1</v>
          </cell>
          <cell r="L85">
            <v>56767.200659199996</v>
          </cell>
        </row>
        <row r="86">
          <cell r="E86">
            <v>652000034</v>
          </cell>
          <cell r="F86">
            <v>655.01120000000003</v>
          </cell>
          <cell r="G86">
            <v>101.96</v>
          </cell>
          <cell r="H86">
            <v>1</v>
          </cell>
          <cell r="I86">
            <v>1</v>
          </cell>
          <cell r="J86">
            <v>0.85</v>
          </cell>
          <cell r="K86">
            <v>1</v>
          </cell>
          <cell r="L86">
            <v>56767.200659199996</v>
          </cell>
        </row>
        <row r="87">
          <cell r="E87">
            <v>652000013</v>
          </cell>
          <cell r="F87">
            <v>513.65</v>
          </cell>
          <cell r="G87">
            <v>101.96</v>
          </cell>
          <cell r="H87">
            <v>1</v>
          </cell>
          <cell r="I87">
            <v>1</v>
          </cell>
          <cell r="J87">
            <v>0.85</v>
          </cell>
          <cell r="K87">
            <v>1</v>
          </cell>
          <cell r="L87">
            <v>44515.99089999999</v>
          </cell>
        </row>
        <row r="88">
          <cell r="E88">
            <v>652000016</v>
          </cell>
          <cell r="F88">
            <v>565.01499999999999</v>
          </cell>
          <cell r="G88">
            <v>101.96</v>
          </cell>
          <cell r="H88">
            <v>1</v>
          </cell>
          <cell r="I88">
            <v>1</v>
          </cell>
          <cell r="J88">
            <v>0.85</v>
          </cell>
          <cell r="K88">
            <v>1</v>
          </cell>
          <cell r="L88">
            <v>48967.589989999993</v>
          </cell>
        </row>
        <row r="89">
          <cell r="E89">
            <v>652000033</v>
          </cell>
          <cell r="F89">
            <v>565.01499999999999</v>
          </cell>
          <cell r="G89">
            <v>101.96</v>
          </cell>
          <cell r="H89">
            <v>1</v>
          </cell>
          <cell r="I89">
            <v>1</v>
          </cell>
          <cell r="J89">
            <v>0.85</v>
          </cell>
          <cell r="K89">
            <v>1</v>
          </cell>
          <cell r="L89">
            <v>48967.589989999993</v>
          </cell>
        </row>
        <row r="90">
          <cell r="E90">
            <v>650000034</v>
          </cell>
          <cell r="F90">
            <v>685.89</v>
          </cell>
          <cell r="G90">
            <v>101.96</v>
          </cell>
          <cell r="H90">
            <v>1</v>
          </cell>
          <cell r="I90">
            <v>1</v>
          </cell>
          <cell r="J90">
            <v>0.85</v>
          </cell>
          <cell r="K90">
            <v>1</v>
          </cell>
          <cell r="L90">
            <v>59443.342739999985</v>
          </cell>
        </row>
        <row r="91">
          <cell r="E91">
            <v>650000035</v>
          </cell>
          <cell r="F91">
            <v>808.29</v>
          </cell>
          <cell r="G91">
            <v>101.96</v>
          </cell>
          <cell r="H91">
            <v>1</v>
          </cell>
          <cell r="I91">
            <v>1</v>
          </cell>
          <cell r="J91">
            <v>0.85</v>
          </cell>
          <cell r="K91">
            <v>1</v>
          </cell>
          <cell r="L91">
            <v>70051.261140000002</v>
          </cell>
        </row>
        <row r="92">
          <cell r="E92">
            <v>495700700</v>
          </cell>
          <cell r="F92">
            <v>579.62</v>
          </cell>
          <cell r="G92">
            <v>101.96</v>
          </cell>
          <cell r="H92">
            <v>1</v>
          </cell>
          <cell r="I92">
            <v>1</v>
          </cell>
          <cell r="J92">
            <v>0.85</v>
          </cell>
          <cell r="K92">
            <v>1</v>
          </cell>
          <cell r="L92">
            <v>50233.346919999996</v>
          </cell>
        </row>
        <row r="93">
          <cell r="E93">
            <v>495700800</v>
          </cell>
          <cell r="F93">
            <v>616.05999999999995</v>
          </cell>
          <cell r="G93">
            <v>101.96</v>
          </cell>
          <cell r="H93">
            <v>1</v>
          </cell>
          <cell r="I93">
            <v>1</v>
          </cell>
          <cell r="J93">
            <v>0.85</v>
          </cell>
          <cell r="K93">
            <v>1</v>
          </cell>
          <cell r="L93">
            <v>53391.455959999992</v>
          </cell>
        </row>
        <row r="94">
          <cell r="E94">
            <v>495700900</v>
          </cell>
          <cell r="F94">
            <v>797.64</v>
          </cell>
          <cell r="G94">
            <v>101.96</v>
          </cell>
          <cell r="H94">
            <v>1</v>
          </cell>
          <cell r="I94">
            <v>1</v>
          </cell>
          <cell r="J94">
            <v>0.85</v>
          </cell>
          <cell r="K94">
            <v>1</v>
          </cell>
          <cell r="L94">
            <v>69128.268240000005</v>
          </cell>
        </row>
        <row r="95">
          <cell r="E95">
            <v>495701000</v>
          </cell>
          <cell r="F95">
            <v>843.08</v>
          </cell>
          <cell r="G95">
            <v>101.96</v>
          </cell>
          <cell r="H95">
            <v>1</v>
          </cell>
          <cell r="I95">
            <v>1</v>
          </cell>
          <cell r="J95">
            <v>0.85</v>
          </cell>
          <cell r="K95">
            <v>1</v>
          </cell>
          <cell r="L95">
            <v>73066.371279999992</v>
          </cell>
        </row>
        <row r="96">
          <cell r="E96">
            <v>495701100</v>
          </cell>
          <cell r="F96">
            <v>903.72</v>
          </cell>
          <cell r="G96">
            <v>101.96</v>
          </cell>
          <cell r="H96">
            <v>1</v>
          </cell>
          <cell r="I96">
            <v>1</v>
          </cell>
          <cell r="J96">
            <v>0.85</v>
          </cell>
          <cell r="K96">
            <v>1</v>
          </cell>
          <cell r="L96">
            <v>78321.797519999993</v>
          </cell>
        </row>
        <row r="97">
          <cell r="E97">
            <v>650000011</v>
          </cell>
          <cell r="F97">
            <v>543.91999999999996</v>
          </cell>
          <cell r="G97">
            <v>101.96</v>
          </cell>
          <cell r="H97">
            <v>1</v>
          </cell>
          <cell r="I97">
            <v>1</v>
          </cell>
          <cell r="J97">
            <v>0.85</v>
          </cell>
          <cell r="K97">
            <v>1</v>
          </cell>
          <cell r="L97">
            <v>47139.370719999992</v>
          </cell>
        </row>
        <row r="98">
          <cell r="E98">
            <v>650000012</v>
          </cell>
          <cell r="F98">
            <v>579.5</v>
          </cell>
          <cell r="G98">
            <v>101.96</v>
          </cell>
          <cell r="H98">
            <v>1</v>
          </cell>
          <cell r="I98">
            <v>1</v>
          </cell>
          <cell r="J98">
            <v>0.85</v>
          </cell>
          <cell r="K98">
            <v>1</v>
          </cell>
          <cell r="L98">
            <v>50222.947</v>
          </cell>
        </row>
        <row r="99">
          <cell r="E99">
            <v>650000013</v>
          </cell>
          <cell r="F99">
            <v>744.2</v>
          </cell>
          <cell r="G99">
            <v>101.96</v>
          </cell>
          <cell r="H99">
            <v>1</v>
          </cell>
          <cell r="I99">
            <v>1</v>
          </cell>
          <cell r="J99">
            <v>0.85</v>
          </cell>
          <cell r="K99">
            <v>1</v>
          </cell>
          <cell r="L99">
            <v>64496.837199999994</v>
          </cell>
        </row>
        <row r="100">
          <cell r="E100">
            <v>650000014</v>
          </cell>
          <cell r="F100">
            <v>793</v>
          </cell>
          <cell r="G100">
            <v>101.96</v>
          </cell>
          <cell r="H100">
            <v>1</v>
          </cell>
          <cell r="I100">
            <v>1</v>
          </cell>
          <cell r="J100">
            <v>0.85</v>
          </cell>
          <cell r="K100">
            <v>1</v>
          </cell>
          <cell r="L100">
            <v>68726.137999999992</v>
          </cell>
        </row>
        <row r="101">
          <cell r="E101">
            <v>650000015</v>
          </cell>
          <cell r="F101">
            <v>846.88</v>
          </cell>
          <cell r="G101">
            <v>101.96</v>
          </cell>
          <cell r="H101">
            <v>1</v>
          </cell>
          <cell r="I101">
            <v>1</v>
          </cell>
          <cell r="J101">
            <v>0.85</v>
          </cell>
          <cell r="K101">
            <v>1</v>
          </cell>
          <cell r="L101">
            <v>73395.702080000003</v>
          </cell>
        </row>
        <row r="102">
          <cell r="E102">
            <v>650000052</v>
          </cell>
          <cell r="F102">
            <v>672.78</v>
          </cell>
          <cell r="G102">
            <v>101.96</v>
          </cell>
          <cell r="H102">
            <v>1</v>
          </cell>
          <cell r="I102">
            <v>1</v>
          </cell>
          <cell r="J102">
            <v>0.85</v>
          </cell>
          <cell r="K102">
            <v>1</v>
          </cell>
          <cell r="L102">
            <v>58307.151479999993</v>
          </cell>
        </row>
        <row r="103">
          <cell r="E103">
            <v>650000053</v>
          </cell>
          <cell r="F103">
            <v>703.99</v>
          </cell>
          <cell r="G103">
            <v>101.96</v>
          </cell>
          <cell r="H103">
            <v>1</v>
          </cell>
          <cell r="I103">
            <v>1</v>
          </cell>
          <cell r="J103">
            <v>0.85</v>
          </cell>
          <cell r="K103">
            <v>1</v>
          </cell>
          <cell r="L103">
            <v>61011.997339999994</v>
          </cell>
        </row>
        <row r="104">
          <cell r="E104">
            <v>650000055</v>
          </cell>
          <cell r="F104">
            <v>923.18</v>
          </cell>
          <cell r="G104">
            <v>101.96</v>
          </cell>
          <cell r="H104">
            <v>1</v>
          </cell>
          <cell r="I104">
            <v>1</v>
          </cell>
          <cell r="J104">
            <v>0.85</v>
          </cell>
          <cell r="K104">
            <v>1</v>
          </cell>
          <cell r="L104">
            <v>80008.317879999988</v>
          </cell>
        </row>
        <row r="105">
          <cell r="E105">
            <v>650700011</v>
          </cell>
          <cell r="F105">
            <v>971.17</v>
          </cell>
          <cell r="G105">
            <v>101.96</v>
          </cell>
          <cell r="H105">
            <v>1</v>
          </cell>
          <cell r="I105">
            <v>1</v>
          </cell>
          <cell r="J105">
            <v>0.85</v>
          </cell>
          <cell r="K105">
            <v>1</v>
          </cell>
          <cell r="L105">
            <v>84167.419219999982</v>
          </cell>
        </row>
        <row r="106">
          <cell r="E106">
            <v>650700012</v>
          </cell>
          <cell r="F106">
            <v>1024.44</v>
          </cell>
          <cell r="G106">
            <v>101.96</v>
          </cell>
          <cell r="H106">
            <v>1</v>
          </cell>
          <cell r="I106">
            <v>1</v>
          </cell>
          <cell r="J106">
            <v>0.85</v>
          </cell>
          <cell r="K106">
            <v>1</v>
          </cell>
          <cell r="L106">
            <v>88784.117039999997</v>
          </cell>
        </row>
        <row r="107">
          <cell r="E107">
            <v>650000001</v>
          </cell>
          <cell r="F107">
            <v>723.88</v>
          </cell>
          <cell r="G107">
            <v>101.96</v>
          </cell>
          <cell r="H107">
            <v>1</v>
          </cell>
          <cell r="I107">
            <v>1</v>
          </cell>
          <cell r="J107">
            <v>0.85</v>
          </cell>
          <cell r="K107">
            <v>1</v>
          </cell>
          <cell r="L107">
            <v>62735.784079999998</v>
          </cell>
        </row>
        <row r="108">
          <cell r="E108">
            <v>650000002</v>
          </cell>
          <cell r="F108">
            <v>755.12</v>
          </cell>
          <cell r="G108">
            <v>101.96</v>
          </cell>
          <cell r="H108">
            <v>1</v>
          </cell>
          <cell r="I108">
            <v>1</v>
          </cell>
          <cell r="J108">
            <v>0.85</v>
          </cell>
          <cell r="K108">
            <v>1</v>
          </cell>
          <cell r="L108">
            <v>65443.229919999998</v>
          </cell>
        </row>
        <row r="109">
          <cell r="E109">
            <v>650000003</v>
          </cell>
          <cell r="F109">
            <v>974.35</v>
          </cell>
          <cell r="G109">
            <v>101.96</v>
          </cell>
          <cell r="H109">
            <v>1</v>
          </cell>
          <cell r="I109">
            <v>1</v>
          </cell>
          <cell r="J109">
            <v>0.85</v>
          </cell>
          <cell r="K109">
            <v>1</v>
          </cell>
          <cell r="L109">
            <v>84443.017099999997</v>
          </cell>
        </row>
        <row r="110">
          <cell r="E110">
            <v>650000004</v>
          </cell>
          <cell r="F110">
            <v>1022.27</v>
          </cell>
          <cell r="G110">
            <v>101.96</v>
          </cell>
          <cell r="H110">
            <v>1</v>
          </cell>
          <cell r="I110">
            <v>1</v>
          </cell>
          <cell r="J110">
            <v>0.85</v>
          </cell>
          <cell r="K110">
            <v>1</v>
          </cell>
          <cell r="L110">
            <v>88596.051819999979</v>
          </cell>
        </row>
        <row r="111">
          <cell r="E111">
            <v>650000005</v>
          </cell>
          <cell r="F111">
            <v>1075.51</v>
          </cell>
          <cell r="G111">
            <v>101.96</v>
          </cell>
          <cell r="H111">
            <v>1</v>
          </cell>
          <cell r="I111">
            <v>1</v>
          </cell>
          <cell r="J111">
            <v>0.85</v>
          </cell>
          <cell r="K111">
            <v>1</v>
          </cell>
          <cell r="L111">
            <v>93210.149659999995</v>
          </cell>
        </row>
        <row r="112">
          <cell r="E112">
            <v>650000069</v>
          </cell>
          <cell r="F112">
            <v>742.07</v>
          </cell>
          <cell r="G112">
            <v>101.96</v>
          </cell>
          <cell r="H112">
            <v>1</v>
          </cell>
          <cell r="I112">
            <v>1</v>
          </cell>
          <cell r="J112">
            <v>0.85</v>
          </cell>
          <cell r="K112">
            <v>1</v>
          </cell>
          <cell r="L112">
            <v>64312.238620000004</v>
          </cell>
        </row>
        <row r="113">
          <cell r="E113">
            <v>650000070</v>
          </cell>
          <cell r="F113">
            <v>777.99</v>
          </cell>
          <cell r="G113">
            <v>101.96</v>
          </cell>
          <cell r="H113">
            <v>1</v>
          </cell>
          <cell r="I113">
            <v>1</v>
          </cell>
          <cell r="J113">
            <v>0.85</v>
          </cell>
          <cell r="K113">
            <v>1</v>
          </cell>
          <cell r="L113">
            <v>67425.281339999987</v>
          </cell>
        </row>
        <row r="114">
          <cell r="E114">
            <v>650000071</v>
          </cell>
          <cell r="F114">
            <v>993.84</v>
          </cell>
          <cell r="G114">
            <v>101.96</v>
          </cell>
          <cell r="H114">
            <v>1</v>
          </cell>
          <cell r="I114">
            <v>1</v>
          </cell>
          <cell r="J114">
            <v>0.85</v>
          </cell>
          <cell r="K114">
            <v>1</v>
          </cell>
          <cell r="L114">
            <v>86132.137439999991</v>
          </cell>
        </row>
        <row r="115">
          <cell r="E115">
            <v>650000072</v>
          </cell>
          <cell r="F115">
            <v>1042.71</v>
          </cell>
          <cell r="G115">
            <v>101.96</v>
          </cell>
          <cell r="H115">
            <v>1</v>
          </cell>
          <cell r="I115">
            <v>1</v>
          </cell>
          <cell r="J115">
            <v>0.85</v>
          </cell>
          <cell r="K115">
            <v>1</v>
          </cell>
          <cell r="L115">
            <v>90367.504859999986</v>
          </cell>
        </row>
        <row r="116">
          <cell r="E116">
            <v>650000073</v>
          </cell>
          <cell r="F116">
            <v>1097.02</v>
          </cell>
          <cell r="G116">
            <v>101.96</v>
          </cell>
          <cell r="H116">
            <v>1</v>
          </cell>
          <cell r="I116">
            <v>1</v>
          </cell>
          <cell r="J116">
            <v>0.85</v>
          </cell>
          <cell r="K116">
            <v>1</v>
          </cell>
          <cell r="L116">
            <v>95074.335319999998</v>
          </cell>
        </row>
        <row r="117">
          <cell r="E117">
            <v>650000074</v>
          </cell>
          <cell r="F117">
            <v>742.88</v>
          </cell>
          <cell r="G117">
            <v>101.96</v>
          </cell>
          <cell r="H117">
            <v>1</v>
          </cell>
          <cell r="I117">
            <v>1</v>
          </cell>
          <cell r="J117">
            <v>0.85</v>
          </cell>
          <cell r="K117">
            <v>1</v>
          </cell>
          <cell r="L117">
            <v>64382.438079999985</v>
          </cell>
        </row>
        <row r="118">
          <cell r="E118">
            <v>650000076</v>
          </cell>
          <cell r="F118">
            <v>778.46</v>
          </cell>
          <cell r="G118">
            <v>101.96</v>
          </cell>
          <cell r="H118">
            <v>1</v>
          </cell>
          <cell r="I118">
            <v>1</v>
          </cell>
          <cell r="J118">
            <v>0.85</v>
          </cell>
          <cell r="K118">
            <v>1</v>
          </cell>
          <cell r="L118">
            <v>67466.014360000001</v>
          </cell>
        </row>
        <row r="119">
          <cell r="E119">
            <v>650000079</v>
          </cell>
          <cell r="F119">
            <v>994.37</v>
          </cell>
          <cell r="G119">
            <v>101.96</v>
          </cell>
          <cell r="H119">
            <v>1</v>
          </cell>
          <cell r="I119">
            <v>1</v>
          </cell>
          <cell r="J119">
            <v>0.85</v>
          </cell>
          <cell r="K119">
            <v>1</v>
          </cell>
          <cell r="L119">
            <v>86178.070419999989</v>
          </cell>
        </row>
        <row r="120">
          <cell r="E120">
            <v>650000080</v>
          </cell>
          <cell r="F120">
            <v>1043.17</v>
          </cell>
          <cell r="G120">
            <v>101.96</v>
          </cell>
          <cell r="H120">
            <v>1</v>
          </cell>
          <cell r="I120">
            <v>1</v>
          </cell>
          <cell r="J120">
            <v>0.85</v>
          </cell>
          <cell r="K120">
            <v>1</v>
          </cell>
          <cell r="L120">
            <v>90407.371220000001</v>
          </cell>
        </row>
        <row r="121">
          <cell r="E121">
            <v>650000082</v>
          </cell>
          <cell r="F121">
            <v>1097.05</v>
          </cell>
          <cell r="G121">
            <v>101.96</v>
          </cell>
          <cell r="H121">
            <v>1</v>
          </cell>
          <cell r="I121">
            <v>1</v>
          </cell>
          <cell r="J121">
            <v>0.85</v>
          </cell>
          <cell r="K121">
            <v>1</v>
          </cell>
          <cell r="L121">
            <v>95076.935299999997</v>
          </cell>
        </row>
        <row r="122">
          <cell r="E122">
            <v>650000029</v>
          </cell>
          <cell r="F122">
            <v>758.94</v>
          </cell>
          <cell r="G122">
            <v>101.96</v>
          </cell>
          <cell r="H122">
            <v>1</v>
          </cell>
          <cell r="I122">
            <v>1</v>
          </cell>
          <cell r="J122">
            <v>0.85</v>
          </cell>
          <cell r="K122">
            <v>1</v>
          </cell>
          <cell r="L122">
            <v>65774.294039999993</v>
          </cell>
        </row>
        <row r="123">
          <cell r="E123">
            <v>650000030</v>
          </cell>
          <cell r="F123">
            <v>795.54</v>
          </cell>
          <cell r="G123">
            <v>101.96</v>
          </cell>
          <cell r="H123">
            <v>1</v>
          </cell>
          <cell r="I123">
            <v>1</v>
          </cell>
          <cell r="J123">
            <v>0.85</v>
          </cell>
          <cell r="K123">
            <v>1</v>
          </cell>
          <cell r="L123">
            <v>68946.269639999984</v>
          </cell>
        </row>
        <row r="124">
          <cell r="E124">
            <v>650000031</v>
          </cell>
          <cell r="F124">
            <v>1026.83</v>
          </cell>
          <cell r="G124">
            <v>101.96</v>
          </cell>
          <cell r="H124">
            <v>1</v>
          </cell>
          <cell r="I124">
            <v>1</v>
          </cell>
          <cell r="J124">
            <v>0.85</v>
          </cell>
          <cell r="K124">
            <v>1</v>
          </cell>
          <cell r="L124">
            <v>88991.248779999994</v>
          </cell>
        </row>
        <row r="125">
          <cell r="E125">
            <v>650000032</v>
          </cell>
          <cell r="F125">
            <v>1077.67</v>
          </cell>
          <cell r="G125">
            <v>101.96</v>
          </cell>
          <cell r="H125">
            <v>1</v>
          </cell>
          <cell r="I125">
            <v>1</v>
          </cell>
          <cell r="J125">
            <v>0.85</v>
          </cell>
          <cell r="K125">
            <v>1</v>
          </cell>
          <cell r="L125">
            <v>93397.34822</v>
          </cell>
        </row>
        <row r="126">
          <cell r="E126">
            <v>650000033</v>
          </cell>
          <cell r="F126">
            <v>1133.58</v>
          </cell>
          <cell r="G126">
            <v>101.96</v>
          </cell>
          <cell r="H126">
            <v>1</v>
          </cell>
          <cell r="I126">
            <v>1</v>
          </cell>
          <cell r="J126">
            <v>0.85</v>
          </cell>
          <cell r="K126">
            <v>1</v>
          </cell>
          <cell r="L126">
            <v>98242.84427999999</v>
          </cell>
        </row>
        <row r="127">
          <cell r="E127">
            <v>650000016</v>
          </cell>
          <cell r="F127">
            <v>758.94</v>
          </cell>
          <cell r="G127">
            <v>101.96</v>
          </cell>
          <cell r="H127">
            <v>1</v>
          </cell>
          <cell r="I127">
            <v>1</v>
          </cell>
          <cell r="J127">
            <v>0.85</v>
          </cell>
          <cell r="K127">
            <v>1</v>
          </cell>
          <cell r="L127">
            <v>65774.294039999993</v>
          </cell>
        </row>
        <row r="128">
          <cell r="E128">
            <v>650000018</v>
          </cell>
          <cell r="F128">
            <v>795.54</v>
          </cell>
          <cell r="G128">
            <v>101.96</v>
          </cell>
          <cell r="H128">
            <v>1</v>
          </cell>
          <cell r="I128">
            <v>1</v>
          </cell>
          <cell r="J128">
            <v>0.85</v>
          </cell>
          <cell r="K128">
            <v>1</v>
          </cell>
          <cell r="L128">
            <v>68946.269639999984</v>
          </cell>
        </row>
        <row r="129">
          <cell r="E129">
            <v>650000021</v>
          </cell>
          <cell r="F129">
            <v>1026.83</v>
          </cell>
          <cell r="G129">
            <v>101.96</v>
          </cell>
          <cell r="H129">
            <v>1</v>
          </cell>
          <cell r="I129">
            <v>1</v>
          </cell>
          <cell r="J129">
            <v>0.85</v>
          </cell>
          <cell r="K129">
            <v>1</v>
          </cell>
          <cell r="L129">
            <v>88991.248779999994</v>
          </cell>
        </row>
        <row r="130">
          <cell r="E130">
            <v>650000022</v>
          </cell>
          <cell r="F130">
            <v>1077.67</v>
          </cell>
          <cell r="G130">
            <v>101.96</v>
          </cell>
          <cell r="H130">
            <v>1</v>
          </cell>
          <cell r="I130">
            <v>1</v>
          </cell>
          <cell r="J130">
            <v>0.85</v>
          </cell>
          <cell r="K130">
            <v>1</v>
          </cell>
          <cell r="L130">
            <v>93397.34822</v>
          </cell>
        </row>
        <row r="131">
          <cell r="E131">
            <v>650000023</v>
          </cell>
          <cell r="F131">
            <v>1133.58</v>
          </cell>
          <cell r="G131">
            <v>101.96</v>
          </cell>
          <cell r="H131">
            <v>1</v>
          </cell>
          <cell r="I131">
            <v>1</v>
          </cell>
          <cell r="J131">
            <v>0.85</v>
          </cell>
          <cell r="K131">
            <v>1</v>
          </cell>
          <cell r="L131">
            <v>98242.84427999999</v>
          </cell>
        </row>
        <row r="132">
          <cell r="E132">
            <v>650000088</v>
          </cell>
          <cell r="F132">
            <v>863.51</v>
          </cell>
          <cell r="G132">
            <v>101.96</v>
          </cell>
          <cell r="H132">
            <v>1</v>
          </cell>
          <cell r="I132">
            <v>1</v>
          </cell>
          <cell r="J132">
            <v>0.85</v>
          </cell>
          <cell r="K132">
            <v>1</v>
          </cell>
          <cell r="L132">
            <v>74836.957659999985</v>
          </cell>
        </row>
        <row r="133">
          <cell r="E133">
            <v>650000089</v>
          </cell>
          <cell r="F133">
            <v>1169.82</v>
          </cell>
          <cell r="G133">
            <v>101.96</v>
          </cell>
          <cell r="H133">
            <v>1</v>
          </cell>
          <cell r="I133">
            <v>1</v>
          </cell>
          <cell r="J133">
            <v>0.85</v>
          </cell>
          <cell r="K133">
            <v>1</v>
          </cell>
          <cell r="L133">
            <v>101383.62011999999</v>
          </cell>
        </row>
        <row r="134">
          <cell r="E134">
            <v>650700015</v>
          </cell>
          <cell r="F134">
            <v>1405.97</v>
          </cell>
          <cell r="G134">
            <v>101.96</v>
          </cell>
          <cell r="H134">
            <v>1</v>
          </cell>
          <cell r="I134">
            <v>1</v>
          </cell>
          <cell r="J134">
            <v>0.85</v>
          </cell>
          <cell r="K134">
            <v>1</v>
          </cell>
          <cell r="L134">
            <v>121849.79601999998</v>
          </cell>
        </row>
        <row r="135">
          <cell r="E135">
            <v>650700017</v>
          </cell>
          <cell r="F135">
            <v>2151.04</v>
          </cell>
          <cell r="G135">
            <v>101.96</v>
          </cell>
          <cell r="H135">
            <v>1</v>
          </cell>
          <cell r="I135">
            <v>1</v>
          </cell>
          <cell r="J135">
            <v>0.85</v>
          </cell>
          <cell r="K135">
            <v>1</v>
          </cell>
          <cell r="L135">
            <v>186422.03263999999</v>
          </cell>
        </row>
        <row r="136">
          <cell r="E136">
            <v>650000067</v>
          </cell>
          <cell r="F136">
            <v>1511.94</v>
          </cell>
          <cell r="G136">
            <v>101.96</v>
          </cell>
          <cell r="H136">
            <v>1</v>
          </cell>
          <cell r="I136">
            <v>1</v>
          </cell>
          <cell r="J136">
            <v>0.85</v>
          </cell>
          <cell r="K136">
            <v>1</v>
          </cell>
          <cell r="L136">
            <v>131033.79203999999</v>
          </cell>
        </row>
        <row r="137">
          <cell r="E137">
            <v>655000001</v>
          </cell>
          <cell r="F137">
            <v>0</v>
          </cell>
          <cell r="G137">
            <v>101.96</v>
          </cell>
          <cell r="H137">
            <v>1</v>
          </cell>
          <cell r="I137">
            <v>1</v>
          </cell>
          <cell r="J137">
            <v>1</v>
          </cell>
          <cell r="K137">
            <v>1</v>
          </cell>
          <cell r="L137">
            <v>0</v>
          </cell>
        </row>
        <row r="138">
          <cell r="E138">
            <v>498535200</v>
          </cell>
          <cell r="F138">
            <v>0</v>
          </cell>
          <cell r="G138">
            <v>101.96</v>
          </cell>
          <cell r="H138">
            <v>1</v>
          </cell>
          <cell r="I138">
            <v>1</v>
          </cell>
          <cell r="J138">
            <v>1</v>
          </cell>
          <cell r="K138">
            <v>1</v>
          </cell>
          <cell r="L138">
            <v>0</v>
          </cell>
        </row>
        <row r="139">
          <cell r="E139">
            <v>655000018</v>
          </cell>
          <cell r="F139">
            <v>0</v>
          </cell>
          <cell r="G139">
            <v>101.96</v>
          </cell>
          <cell r="H139">
            <v>1</v>
          </cell>
          <cell r="I139">
            <v>1</v>
          </cell>
          <cell r="J139">
            <v>1</v>
          </cell>
          <cell r="K139">
            <v>1</v>
          </cell>
          <cell r="L139">
            <v>0</v>
          </cell>
        </row>
        <row r="140">
          <cell r="E140">
            <v>655000019</v>
          </cell>
          <cell r="F140">
            <v>0</v>
          </cell>
          <cell r="G140">
            <v>101.96</v>
          </cell>
          <cell r="H140">
            <v>1</v>
          </cell>
          <cell r="I140">
            <v>1</v>
          </cell>
          <cell r="J140">
            <v>1</v>
          </cell>
          <cell r="K140">
            <v>1</v>
          </cell>
          <cell r="L140">
            <v>0</v>
          </cell>
        </row>
        <row r="141">
          <cell r="E141">
            <v>614000044</v>
          </cell>
          <cell r="F141">
            <v>0</v>
          </cell>
          <cell r="G141">
            <v>101.96</v>
          </cell>
          <cell r="H141">
            <v>1</v>
          </cell>
          <cell r="I141">
            <v>1</v>
          </cell>
          <cell r="J141">
            <v>1</v>
          </cell>
          <cell r="K141">
            <v>1</v>
          </cell>
          <cell r="L141">
            <v>0</v>
          </cell>
        </row>
        <row r="142">
          <cell r="E142">
            <v>655000003</v>
          </cell>
          <cell r="F142">
            <v>0</v>
          </cell>
          <cell r="G142">
            <v>101.96</v>
          </cell>
          <cell r="H142">
            <v>1</v>
          </cell>
          <cell r="I142">
            <v>1</v>
          </cell>
          <cell r="J142">
            <v>1</v>
          </cell>
          <cell r="K142">
            <v>1</v>
          </cell>
          <cell r="L142">
            <v>0</v>
          </cell>
        </row>
        <row r="143">
          <cell r="E143">
            <v>655000020</v>
          </cell>
          <cell r="F143">
            <v>0</v>
          </cell>
          <cell r="G143">
            <v>101.96</v>
          </cell>
          <cell r="H143">
            <v>1</v>
          </cell>
          <cell r="I143">
            <v>1</v>
          </cell>
          <cell r="J143">
            <v>1</v>
          </cell>
          <cell r="K143">
            <v>1</v>
          </cell>
          <cell r="L143">
            <v>0</v>
          </cell>
        </row>
        <row r="144">
          <cell r="E144">
            <v>655000021</v>
          </cell>
          <cell r="F144">
            <v>0</v>
          </cell>
          <cell r="G144">
            <v>101.96</v>
          </cell>
          <cell r="H144">
            <v>1</v>
          </cell>
          <cell r="I144">
            <v>1</v>
          </cell>
          <cell r="J144">
            <v>1</v>
          </cell>
          <cell r="K144">
            <v>1</v>
          </cell>
          <cell r="L144">
            <v>0</v>
          </cell>
        </row>
        <row r="145">
          <cell r="E145">
            <v>657000598</v>
          </cell>
          <cell r="F145">
            <v>102.53</v>
          </cell>
          <cell r="G145">
            <v>101.96</v>
          </cell>
          <cell r="H145">
            <v>1</v>
          </cell>
          <cell r="I145">
            <v>1</v>
          </cell>
          <cell r="J145">
            <v>0.85</v>
          </cell>
          <cell r="K145">
            <v>1</v>
          </cell>
          <cell r="L145">
            <v>8885.8649800000003</v>
          </cell>
        </row>
        <row r="146">
          <cell r="E146">
            <v>657000582</v>
          </cell>
          <cell r="F146">
            <v>20.7</v>
          </cell>
          <cell r="G146">
            <v>101.96</v>
          </cell>
          <cell r="H146">
            <v>1</v>
          </cell>
          <cell r="I146">
            <v>1</v>
          </cell>
          <cell r="J146">
            <v>0.85</v>
          </cell>
          <cell r="K146">
            <v>1</v>
          </cell>
          <cell r="L146">
            <v>1793.9861999999996</v>
          </cell>
        </row>
        <row r="147">
          <cell r="E147">
            <v>657000584</v>
          </cell>
          <cell r="F147">
            <v>99.57</v>
          </cell>
          <cell r="G147">
            <v>101.96</v>
          </cell>
          <cell r="H147">
            <v>1</v>
          </cell>
          <cell r="I147">
            <v>1</v>
          </cell>
          <cell r="J147">
            <v>0.85</v>
          </cell>
          <cell r="K147">
            <v>1</v>
          </cell>
          <cell r="L147">
            <v>8629.3336199999976</v>
          </cell>
        </row>
        <row r="148">
          <cell r="E148">
            <v>656000064</v>
          </cell>
          <cell r="F148">
            <v>28</v>
          </cell>
          <cell r="G148">
            <v>101.96</v>
          </cell>
          <cell r="H148">
            <v>1</v>
          </cell>
          <cell r="I148">
            <v>1</v>
          </cell>
          <cell r="J148">
            <v>0.85</v>
          </cell>
          <cell r="K148">
            <v>1</v>
          </cell>
          <cell r="L148">
            <v>2426.6479999999997</v>
          </cell>
        </row>
        <row r="149">
          <cell r="E149">
            <v>656000065</v>
          </cell>
          <cell r="F149">
            <v>33</v>
          </cell>
          <cell r="G149">
            <v>101.96</v>
          </cell>
          <cell r="H149">
            <v>1</v>
          </cell>
          <cell r="I149">
            <v>1</v>
          </cell>
          <cell r="J149">
            <v>0.85</v>
          </cell>
          <cell r="K149">
            <v>1</v>
          </cell>
          <cell r="L149">
            <v>2859.9779999999996</v>
          </cell>
        </row>
        <row r="150">
          <cell r="E150">
            <v>657000651</v>
          </cell>
          <cell r="F150">
            <v>162.86000000000001</v>
          </cell>
          <cell r="G150">
            <v>101.96</v>
          </cell>
          <cell r="H150">
            <v>1</v>
          </cell>
          <cell r="I150">
            <v>1</v>
          </cell>
          <cell r="J150">
            <v>0.85</v>
          </cell>
          <cell r="K150">
            <v>1</v>
          </cell>
          <cell r="L150">
            <v>14114.42476</v>
          </cell>
        </row>
        <row r="151">
          <cell r="E151">
            <v>657000186</v>
          </cell>
          <cell r="F151">
            <v>19.649999999999999</v>
          </cell>
          <cell r="G151">
            <v>101.96</v>
          </cell>
          <cell r="H151">
            <v>1</v>
          </cell>
          <cell r="I151">
            <v>1</v>
          </cell>
          <cell r="J151">
            <v>0.85</v>
          </cell>
          <cell r="K151">
            <v>1</v>
          </cell>
          <cell r="L151">
            <v>1702.9868999999997</v>
          </cell>
        </row>
        <row r="152">
          <cell r="E152">
            <v>656000132</v>
          </cell>
          <cell r="F152">
            <v>246.46</v>
          </cell>
          <cell r="G152">
            <v>101.96</v>
          </cell>
          <cell r="H152">
            <v>1</v>
          </cell>
          <cell r="I152">
            <v>1</v>
          </cell>
          <cell r="J152">
            <v>0.85</v>
          </cell>
          <cell r="K152">
            <v>1</v>
          </cell>
          <cell r="L152">
            <v>21359.702359999999</v>
          </cell>
        </row>
        <row r="153">
          <cell r="E153">
            <v>656000133</v>
          </cell>
          <cell r="F153">
            <v>79.36</v>
          </cell>
          <cell r="G153">
            <v>101.96</v>
          </cell>
          <cell r="H153">
            <v>1</v>
          </cell>
          <cell r="I153">
            <v>1</v>
          </cell>
          <cell r="J153">
            <v>0.85</v>
          </cell>
          <cell r="K153">
            <v>1</v>
          </cell>
          <cell r="L153">
            <v>6877.8137599999991</v>
          </cell>
        </row>
        <row r="154">
          <cell r="E154">
            <v>656000137</v>
          </cell>
          <cell r="F154">
            <v>119.3</v>
          </cell>
          <cell r="G154">
            <v>101.96</v>
          </cell>
          <cell r="H154">
            <v>1</v>
          </cell>
          <cell r="I154">
            <v>1</v>
          </cell>
          <cell r="J154">
            <v>0.85</v>
          </cell>
          <cell r="K154">
            <v>1</v>
          </cell>
          <cell r="L154">
            <v>10339.253799999999</v>
          </cell>
        </row>
        <row r="155">
          <cell r="E155">
            <v>656000080</v>
          </cell>
          <cell r="F155">
            <v>47.33</v>
          </cell>
          <cell r="G155">
            <v>101.96</v>
          </cell>
          <cell r="H155">
            <v>1</v>
          </cell>
          <cell r="I155">
            <v>1</v>
          </cell>
          <cell r="J155">
            <v>0.85</v>
          </cell>
          <cell r="K155">
            <v>1</v>
          </cell>
          <cell r="L155">
            <v>4101.9017799999992</v>
          </cell>
        </row>
        <row r="156">
          <cell r="E156">
            <v>656000007</v>
          </cell>
          <cell r="F156">
            <v>5.75</v>
          </cell>
          <cell r="G156">
            <v>101.96</v>
          </cell>
          <cell r="H156">
            <v>1</v>
          </cell>
          <cell r="I156">
            <v>1</v>
          </cell>
          <cell r="J156">
            <v>0.85</v>
          </cell>
          <cell r="K156">
            <v>1</v>
          </cell>
          <cell r="L156">
            <v>498.3295</v>
          </cell>
        </row>
        <row r="157">
          <cell r="E157">
            <v>656000174</v>
          </cell>
          <cell r="F157">
            <v>147.41999999999999</v>
          </cell>
          <cell r="G157">
            <v>101.96</v>
          </cell>
          <cell r="H157">
            <v>1</v>
          </cell>
          <cell r="I157">
            <v>1</v>
          </cell>
          <cell r="J157">
            <v>0.85</v>
          </cell>
          <cell r="K157">
            <v>1</v>
          </cell>
          <cell r="L157">
            <v>12776.301719999998</v>
          </cell>
        </row>
        <row r="158">
          <cell r="E158">
            <v>656000175</v>
          </cell>
          <cell r="F158">
            <v>162.66999999999999</v>
          </cell>
          <cell r="G158">
            <v>101.96</v>
          </cell>
          <cell r="H158">
            <v>1</v>
          </cell>
          <cell r="I158">
            <v>1</v>
          </cell>
          <cell r="J158">
            <v>0.85</v>
          </cell>
          <cell r="K158">
            <v>1</v>
          </cell>
          <cell r="L158">
            <v>14097.958219999997</v>
          </cell>
        </row>
        <row r="159">
          <cell r="E159">
            <v>656000001</v>
          </cell>
          <cell r="F159">
            <v>19.100000000000001</v>
          </cell>
          <cell r="G159">
            <v>101.96</v>
          </cell>
          <cell r="H159">
            <v>1</v>
          </cell>
          <cell r="I159">
            <v>1</v>
          </cell>
          <cell r="J159">
            <v>0.85</v>
          </cell>
          <cell r="K159">
            <v>1</v>
          </cell>
          <cell r="L159">
            <v>1655.3205999999998</v>
          </cell>
        </row>
        <row r="160">
          <cell r="E160">
            <v>656000028</v>
          </cell>
          <cell r="F160">
            <v>23.77</v>
          </cell>
          <cell r="G160">
            <v>101.96</v>
          </cell>
          <cell r="H160">
            <v>1</v>
          </cell>
          <cell r="I160">
            <v>1</v>
          </cell>
          <cell r="J160">
            <v>0.85</v>
          </cell>
          <cell r="K160">
            <v>1</v>
          </cell>
          <cell r="L160">
            <v>2060.0508199999999</v>
          </cell>
        </row>
        <row r="161">
          <cell r="E161">
            <v>656000035</v>
          </cell>
          <cell r="F161">
            <v>13.14</v>
          </cell>
          <cell r="G161">
            <v>101.96</v>
          </cell>
          <cell r="H161">
            <v>1</v>
          </cell>
          <cell r="I161">
            <v>1</v>
          </cell>
          <cell r="J161">
            <v>0.85</v>
          </cell>
          <cell r="K161">
            <v>1</v>
          </cell>
          <cell r="L161">
            <v>1138.79124</v>
          </cell>
        </row>
        <row r="162">
          <cell r="E162">
            <v>656000042</v>
          </cell>
          <cell r="F162">
            <v>36.5</v>
          </cell>
          <cell r="G162">
            <v>101.96</v>
          </cell>
          <cell r="H162">
            <v>1</v>
          </cell>
          <cell r="I162">
            <v>1</v>
          </cell>
          <cell r="J162">
            <v>0.85</v>
          </cell>
          <cell r="K162">
            <v>1</v>
          </cell>
          <cell r="L162">
            <v>3163.3089999999997</v>
          </cell>
        </row>
        <row r="163">
          <cell r="E163">
            <v>636003507</v>
          </cell>
          <cell r="F163">
            <v>52.25</v>
          </cell>
          <cell r="G163">
            <v>101.96</v>
          </cell>
          <cell r="H163">
            <v>1</v>
          </cell>
          <cell r="I163">
            <v>1</v>
          </cell>
          <cell r="J163">
            <v>0.85</v>
          </cell>
          <cell r="K163">
            <v>1</v>
          </cell>
          <cell r="L163">
            <v>4528.2984999999999</v>
          </cell>
        </row>
        <row r="164">
          <cell r="E164">
            <v>656000124</v>
          </cell>
          <cell r="F164">
            <v>12.44</v>
          </cell>
          <cell r="G164">
            <v>101.96</v>
          </cell>
          <cell r="H164">
            <v>1</v>
          </cell>
          <cell r="I164">
            <v>1</v>
          </cell>
          <cell r="J164">
            <v>0.85</v>
          </cell>
          <cell r="K164">
            <v>1</v>
          </cell>
          <cell r="L164">
            <v>1078.1250399999999</v>
          </cell>
        </row>
        <row r="165">
          <cell r="E165">
            <v>656000125</v>
          </cell>
          <cell r="F165">
            <v>12.91</v>
          </cell>
          <cell r="G165">
            <v>101.96</v>
          </cell>
          <cell r="H165">
            <v>1</v>
          </cell>
          <cell r="I165">
            <v>1</v>
          </cell>
          <cell r="J165">
            <v>0.85</v>
          </cell>
          <cell r="K165">
            <v>1</v>
          </cell>
          <cell r="L165">
            <v>1118.85806</v>
          </cell>
        </row>
        <row r="166">
          <cell r="E166">
            <v>656000095</v>
          </cell>
          <cell r="F166">
            <v>74.739999999999995</v>
          </cell>
          <cell r="G166">
            <v>101.96</v>
          </cell>
          <cell r="H166">
            <v>1</v>
          </cell>
          <cell r="I166">
            <v>1</v>
          </cell>
          <cell r="J166">
            <v>0.85</v>
          </cell>
          <cell r="K166">
            <v>1</v>
          </cell>
          <cell r="L166">
            <v>6477.416839999999</v>
          </cell>
        </row>
        <row r="167">
          <cell r="E167">
            <v>656000097</v>
          </cell>
          <cell r="F167">
            <v>71</v>
          </cell>
          <cell r="G167">
            <v>101.96</v>
          </cell>
          <cell r="H167">
            <v>1</v>
          </cell>
          <cell r="I167">
            <v>1</v>
          </cell>
          <cell r="J167">
            <v>0.85</v>
          </cell>
          <cell r="K167">
            <v>1</v>
          </cell>
          <cell r="L167">
            <v>6153.2860000000001</v>
          </cell>
        </row>
        <row r="168">
          <cell r="E168">
            <v>656000096</v>
          </cell>
          <cell r="F168">
            <v>91.39</v>
          </cell>
          <cell r="G168">
            <v>101.96</v>
          </cell>
          <cell r="H168">
            <v>1</v>
          </cell>
          <cell r="I168">
            <v>1</v>
          </cell>
          <cell r="J168">
            <v>0.85</v>
          </cell>
          <cell r="K168">
            <v>1</v>
          </cell>
          <cell r="L168">
            <v>7920.4057399999983</v>
          </cell>
        </row>
        <row r="169">
          <cell r="E169">
            <v>656000163</v>
          </cell>
          <cell r="F169">
            <v>91.39</v>
          </cell>
          <cell r="G169">
            <v>101.96</v>
          </cell>
          <cell r="H169">
            <v>1</v>
          </cell>
          <cell r="I169">
            <v>1</v>
          </cell>
          <cell r="J169">
            <v>0.85</v>
          </cell>
          <cell r="K169">
            <v>1</v>
          </cell>
          <cell r="L169">
            <v>7920.4057399999983</v>
          </cell>
        </row>
        <row r="170">
          <cell r="E170">
            <v>656000109</v>
          </cell>
          <cell r="F170">
            <v>60.52</v>
          </cell>
          <cell r="G170">
            <v>101.96</v>
          </cell>
          <cell r="H170">
            <v>1</v>
          </cell>
          <cell r="I170">
            <v>1</v>
          </cell>
          <cell r="J170">
            <v>0.85</v>
          </cell>
          <cell r="K170">
            <v>1</v>
          </cell>
          <cell r="L170">
            <v>5245.0263199999999</v>
          </cell>
        </row>
        <row r="171">
          <cell r="E171">
            <v>656000141</v>
          </cell>
          <cell r="F171">
            <v>60.52</v>
          </cell>
          <cell r="G171">
            <v>101.96</v>
          </cell>
          <cell r="H171">
            <v>1</v>
          </cell>
          <cell r="I171">
            <v>1</v>
          </cell>
          <cell r="J171">
            <v>0.85</v>
          </cell>
          <cell r="K171">
            <v>1</v>
          </cell>
          <cell r="L171">
            <v>5245.0263199999999</v>
          </cell>
        </row>
        <row r="172">
          <cell r="E172">
            <v>657000624</v>
          </cell>
          <cell r="F172">
            <v>14.79</v>
          </cell>
          <cell r="G172">
            <v>101.96</v>
          </cell>
          <cell r="H172">
            <v>1</v>
          </cell>
          <cell r="I172">
            <v>1</v>
          </cell>
          <cell r="J172">
            <v>0.85</v>
          </cell>
          <cell r="K172">
            <v>1</v>
          </cell>
          <cell r="L172">
            <v>1281.7901399999998</v>
          </cell>
        </row>
        <row r="173">
          <cell r="E173">
            <v>657000652</v>
          </cell>
          <cell r="F173">
            <v>24.64</v>
          </cell>
          <cell r="G173">
            <v>101.96</v>
          </cell>
          <cell r="H173">
            <v>1</v>
          </cell>
          <cell r="I173">
            <v>1</v>
          </cell>
          <cell r="J173">
            <v>0.85</v>
          </cell>
          <cell r="K173">
            <v>1</v>
          </cell>
          <cell r="L173">
            <v>2135.4502399999997</v>
          </cell>
        </row>
        <row r="174">
          <cell r="E174">
            <v>653000002</v>
          </cell>
          <cell r="F174">
            <v>922.06</v>
          </cell>
          <cell r="G174">
            <v>101.96</v>
          </cell>
          <cell r="H174">
            <v>1</v>
          </cell>
          <cell r="I174">
            <v>1</v>
          </cell>
          <cell r="J174">
            <v>1</v>
          </cell>
          <cell r="K174">
            <v>1</v>
          </cell>
          <cell r="L174">
            <v>94013.237599999993</v>
          </cell>
        </row>
        <row r="175">
          <cell r="E175">
            <v>656000056</v>
          </cell>
          <cell r="F175">
            <v>19.760000000000002</v>
          </cell>
          <cell r="G175">
            <v>101.96</v>
          </cell>
          <cell r="H175">
            <v>1</v>
          </cell>
          <cell r="I175">
            <v>1</v>
          </cell>
          <cell r="J175">
            <v>0.85</v>
          </cell>
          <cell r="K175">
            <v>1</v>
          </cell>
          <cell r="L175">
            <v>1712.52016</v>
          </cell>
        </row>
        <row r="176">
          <cell r="E176">
            <v>657000473</v>
          </cell>
          <cell r="F176">
            <v>1.69</v>
          </cell>
          <cell r="G176">
            <v>101.96</v>
          </cell>
          <cell r="H176">
            <v>1</v>
          </cell>
          <cell r="I176">
            <v>1</v>
          </cell>
          <cell r="J176">
            <v>0.85</v>
          </cell>
          <cell r="K176">
            <v>1</v>
          </cell>
          <cell r="L176">
            <v>146.46554</v>
          </cell>
        </row>
        <row r="177">
          <cell r="E177">
            <v>647000036</v>
          </cell>
          <cell r="F177">
            <v>3.03</v>
          </cell>
          <cell r="G177">
            <v>101.96</v>
          </cell>
          <cell r="H177">
            <v>1</v>
          </cell>
          <cell r="I177">
            <v>1</v>
          </cell>
          <cell r="J177">
            <v>0.85</v>
          </cell>
          <cell r="K177">
            <v>1</v>
          </cell>
          <cell r="L177">
            <v>262.59797999999995</v>
          </cell>
        </row>
        <row r="178">
          <cell r="E178">
            <v>647000037</v>
          </cell>
          <cell r="F178">
            <v>4.5</v>
          </cell>
          <cell r="G178">
            <v>101.96</v>
          </cell>
          <cell r="H178">
            <v>1</v>
          </cell>
          <cell r="I178">
            <v>1</v>
          </cell>
          <cell r="J178">
            <v>0.85</v>
          </cell>
          <cell r="K178">
            <v>1</v>
          </cell>
          <cell r="L178">
            <v>389.99699999999996</v>
          </cell>
        </row>
        <row r="179">
          <cell r="E179">
            <v>656000010</v>
          </cell>
          <cell r="F179">
            <v>17.48</v>
          </cell>
          <cell r="G179">
            <v>101.96</v>
          </cell>
          <cell r="H179">
            <v>1</v>
          </cell>
          <cell r="I179">
            <v>1</v>
          </cell>
          <cell r="J179">
            <v>0.85</v>
          </cell>
          <cell r="K179">
            <v>1</v>
          </cell>
          <cell r="L179">
            <v>1514.9216799999999</v>
          </cell>
        </row>
        <row r="180">
          <cell r="E180">
            <v>496891700</v>
          </cell>
          <cell r="F180">
            <v>82.04</v>
          </cell>
          <cell r="G180">
            <v>101.96</v>
          </cell>
          <cell r="H180">
            <v>1</v>
          </cell>
          <cell r="I180">
            <v>1</v>
          </cell>
          <cell r="J180">
            <v>0.85</v>
          </cell>
          <cell r="K180">
            <v>1</v>
          </cell>
          <cell r="L180">
            <v>7110.0786399999997</v>
          </cell>
        </row>
        <row r="181">
          <cell r="E181">
            <v>496891600</v>
          </cell>
          <cell r="F181">
            <v>101.12</v>
          </cell>
          <cell r="G181">
            <v>101.96</v>
          </cell>
          <cell r="H181">
            <v>1</v>
          </cell>
          <cell r="I181">
            <v>1</v>
          </cell>
          <cell r="J181">
            <v>0.85</v>
          </cell>
          <cell r="K181">
            <v>1</v>
          </cell>
          <cell r="L181">
            <v>8763.6659199999995</v>
          </cell>
        </row>
        <row r="182">
          <cell r="E182">
            <v>656000037</v>
          </cell>
          <cell r="F182">
            <v>22.86</v>
          </cell>
          <cell r="G182">
            <v>101.96</v>
          </cell>
          <cell r="H182">
            <v>1</v>
          </cell>
          <cell r="I182">
            <v>1</v>
          </cell>
          <cell r="J182">
            <v>0.85</v>
          </cell>
          <cell r="K182">
            <v>1</v>
          </cell>
          <cell r="L182">
            <v>1981.1847599999996</v>
          </cell>
        </row>
        <row r="183">
          <cell r="E183">
            <v>656000040</v>
          </cell>
          <cell r="F183">
            <v>49.13</v>
          </cell>
          <cell r="G183">
            <v>101.96</v>
          </cell>
          <cell r="H183">
            <v>1</v>
          </cell>
          <cell r="I183">
            <v>1</v>
          </cell>
          <cell r="J183">
            <v>0.85</v>
          </cell>
          <cell r="K183">
            <v>1</v>
          </cell>
          <cell r="L183">
            <v>4257.9005799999995</v>
          </cell>
        </row>
        <row r="184">
          <cell r="E184">
            <v>656000041</v>
          </cell>
          <cell r="F184">
            <v>36.5</v>
          </cell>
          <cell r="G184">
            <v>101.96</v>
          </cell>
          <cell r="H184">
            <v>1</v>
          </cell>
          <cell r="I184">
            <v>1</v>
          </cell>
          <cell r="J184">
            <v>0.85</v>
          </cell>
          <cell r="K184">
            <v>1</v>
          </cell>
          <cell r="L184">
            <v>3163.3089999999997</v>
          </cell>
        </row>
        <row r="185">
          <cell r="E185">
            <v>654000001</v>
          </cell>
          <cell r="F185">
            <v>17.309999999999999</v>
          </cell>
          <cell r="G185">
            <v>101.96</v>
          </cell>
          <cell r="H185">
            <v>1</v>
          </cell>
          <cell r="I185">
            <v>1</v>
          </cell>
          <cell r="J185">
            <v>0.85</v>
          </cell>
          <cell r="K185">
            <v>1</v>
          </cell>
          <cell r="L185">
            <v>1500.1884599999998</v>
          </cell>
        </row>
        <row r="186">
          <cell r="E186">
            <v>497800900</v>
          </cell>
          <cell r="F186">
            <v>17.309999999999999</v>
          </cell>
          <cell r="G186">
            <v>101.96</v>
          </cell>
          <cell r="H186">
            <v>1</v>
          </cell>
          <cell r="I186">
            <v>1</v>
          </cell>
          <cell r="J186">
            <v>0.85</v>
          </cell>
          <cell r="K186">
            <v>1</v>
          </cell>
          <cell r="L186">
            <v>1500.1884599999998</v>
          </cell>
        </row>
        <row r="187">
          <cell r="E187">
            <v>656000005</v>
          </cell>
          <cell r="F187">
            <v>157.52000000000001</v>
          </cell>
          <cell r="G187">
            <v>101.96</v>
          </cell>
          <cell r="H187">
            <v>1</v>
          </cell>
          <cell r="I187">
            <v>1</v>
          </cell>
          <cell r="J187">
            <v>0.85</v>
          </cell>
          <cell r="K187">
            <v>1</v>
          </cell>
          <cell r="L187">
            <v>13651.62832</v>
          </cell>
        </row>
        <row r="188">
          <cell r="E188">
            <v>656000006</v>
          </cell>
          <cell r="F188">
            <v>1154.58</v>
          </cell>
          <cell r="G188">
            <v>101.96</v>
          </cell>
          <cell r="H188">
            <v>1</v>
          </cell>
          <cell r="I188">
            <v>1</v>
          </cell>
          <cell r="J188">
            <v>0.85</v>
          </cell>
          <cell r="K188">
            <v>1</v>
          </cell>
          <cell r="L188">
            <v>100062.83027999999</v>
          </cell>
        </row>
        <row r="189">
          <cell r="E189">
            <v>654000005</v>
          </cell>
          <cell r="F189">
            <v>157.52000000000001</v>
          </cell>
          <cell r="G189">
            <v>101.96</v>
          </cell>
          <cell r="H189">
            <v>1</v>
          </cell>
          <cell r="I189">
            <v>1</v>
          </cell>
          <cell r="J189">
            <v>0.85</v>
          </cell>
          <cell r="K189">
            <v>1</v>
          </cell>
          <cell r="L189">
            <v>13651.62832</v>
          </cell>
        </row>
        <row r="190">
          <cell r="E190">
            <v>654000006</v>
          </cell>
          <cell r="F190">
            <v>1154.58</v>
          </cell>
          <cell r="G190">
            <v>101.96</v>
          </cell>
          <cell r="H190">
            <v>1</v>
          </cell>
          <cell r="I190">
            <v>1</v>
          </cell>
          <cell r="J190">
            <v>0.85</v>
          </cell>
          <cell r="K190">
            <v>1</v>
          </cell>
          <cell r="L190">
            <v>100062.83027999999</v>
          </cell>
        </row>
        <row r="191">
          <cell r="E191">
            <v>497801100</v>
          </cell>
          <cell r="F191">
            <v>27.57</v>
          </cell>
          <cell r="G191">
            <v>101.96</v>
          </cell>
          <cell r="H191">
            <v>1</v>
          </cell>
          <cell r="I191">
            <v>1</v>
          </cell>
          <cell r="J191">
            <v>0.85</v>
          </cell>
          <cell r="K191">
            <v>1</v>
          </cell>
          <cell r="L191">
            <v>2389.3816199999997</v>
          </cell>
        </row>
        <row r="192">
          <cell r="E192">
            <v>654000003</v>
          </cell>
          <cell r="F192">
            <v>22.45</v>
          </cell>
          <cell r="G192">
            <v>101.96</v>
          </cell>
          <cell r="H192">
            <v>1</v>
          </cell>
          <cell r="I192">
            <v>1</v>
          </cell>
          <cell r="J192">
            <v>0.85</v>
          </cell>
          <cell r="K192">
            <v>1</v>
          </cell>
          <cell r="L192">
            <v>1945.6516999999999</v>
          </cell>
        </row>
        <row r="193">
          <cell r="E193">
            <v>656000061</v>
          </cell>
          <cell r="F193">
            <v>38.020000000000003</v>
          </cell>
          <cell r="G193">
            <v>101.96</v>
          </cell>
          <cell r="H193">
            <v>1</v>
          </cell>
          <cell r="I193">
            <v>1</v>
          </cell>
          <cell r="J193">
            <v>0.85</v>
          </cell>
          <cell r="K193">
            <v>1</v>
          </cell>
          <cell r="L193">
            <v>3295.0413200000003</v>
          </cell>
        </row>
        <row r="194">
          <cell r="E194">
            <v>499802700</v>
          </cell>
          <cell r="F194">
            <v>50.96</v>
          </cell>
          <cell r="G194">
            <v>101.96</v>
          </cell>
          <cell r="H194">
            <v>1</v>
          </cell>
          <cell r="I194">
            <v>1</v>
          </cell>
          <cell r="J194">
            <v>0.85</v>
          </cell>
          <cell r="K194">
            <v>1</v>
          </cell>
          <cell r="L194">
            <v>4416.4993599999998</v>
          </cell>
        </row>
        <row r="195">
          <cell r="E195">
            <v>499802500</v>
          </cell>
          <cell r="F195">
            <v>29.96</v>
          </cell>
          <cell r="G195">
            <v>101.96</v>
          </cell>
          <cell r="H195">
            <v>1</v>
          </cell>
          <cell r="I195">
            <v>1</v>
          </cell>
          <cell r="J195">
            <v>0.85</v>
          </cell>
          <cell r="K195">
            <v>1</v>
          </cell>
          <cell r="L195">
            <v>2596.5133599999999</v>
          </cell>
        </row>
        <row r="196">
          <cell r="E196">
            <v>656000003</v>
          </cell>
          <cell r="F196">
            <v>76.400000000000006</v>
          </cell>
          <cell r="G196">
            <v>101.96</v>
          </cell>
          <cell r="H196">
            <v>1</v>
          </cell>
          <cell r="I196">
            <v>1</v>
          </cell>
          <cell r="J196">
            <v>0.85</v>
          </cell>
          <cell r="K196">
            <v>1</v>
          </cell>
          <cell r="L196">
            <v>6621.2823999999991</v>
          </cell>
        </row>
        <row r="197">
          <cell r="E197">
            <v>499802400</v>
          </cell>
          <cell r="F197">
            <v>28.91</v>
          </cell>
          <cell r="G197">
            <v>101.96</v>
          </cell>
          <cell r="H197">
            <v>1</v>
          </cell>
          <cell r="I197">
            <v>1</v>
          </cell>
          <cell r="J197">
            <v>0.85</v>
          </cell>
          <cell r="K197">
            <v>1</v>
          </cell>
          <cell r="L197">
            <v>2505.51406</v>
          </cell>
        </row>
        <row r="198">
          <cell r="E198">
            <v>656000004</v>
          </cell>
          <cell r="F198">
            <v>73.72</v>
          </cell>
          <cell r="G198">
            <v>101.96</v>
          </cell>
          <cell r="H198">
            <v>1</v>
          </cell>
          <cell r="I198">
            <v>1</v>
          </cell>
          <cell r="J198">
            <v>0.85</v>
          </cell>
          <cell r="K198">
            <v>1</v>
          </cell>
          <cell r="L198">
            <v>6389.0175199999994</v>
          </cell>
        </row>
        <row r="199">
          <cell r="E199">
            <v>656000058</v>
          </cell>
          <cell r="F199">
            <v>130.24</v>
          </cell>
          <cell r="G199">
            <v>101.96</v>
          </cell>
          <cell r="H199">
            <v>1</v>
          </cell>
          <cell r="I199">
            <v>1</v>
          </cell>
          <cell r="J199">
            <v>0.85</v>
          </cell>
          <cell r="K199">
            <v>1</v>
          </cell>
          <cell r="L199">
            <v>11287.37984</v>
          </cell>
        </row>
        <row r="200">
          <cell r="E200">
            <v>656000195</v>
          </cell>
          <cell r="F200">
            <v>76</v>
          </cell>
          <cell r="G200">
            <v>101.96</v>
          </cell>
          <cell r="H200">
            <v>1</v>
          </cell>
          <cell r="I200">
            <v>1</v>
          </cell>
          <cell r="J200">
            <v>0.85</v>
          </cell>
          <cell r="K200">
            <v>1</v>
          </cell>
          <cell r="L200">
            <v>6586.6159999999991</v>
          </cell>
        </row>
        <row r="201">
          <cell r="E201">
            <v>656000197</v>
          </cell>
          <cell r="F201">
            <v>121.7</v>
          </cell>
          <cell r="G201">
            <v>101.96</v>
          </cell>
          <cell r="H201">
            <v>1</v>
          </cell>
          <cell r="I201">
            <v>1</v>
          </cell>
          <cell r="J201">
            <v>0.85</v>
          </cell>
          <cell r="K201">
            <v>1</v>
          </cell>
          <cell r="L201">
            <v>10547.252199999999</v>
          </cell>
        </row>
        <row r="202">
          <cell r="E202">
            <v>656000199</v>
          </cell>
          <cell r="F202">
            <v>50</v>
          </cell>
          <cell r="G202">
            <v>101.96</v>
          </cell>
          <cell r="H202">
            <v>1</v>
          </cell>
          <cell r="I202">
            <v>1</v>
          </cell>
          <cell r="J202">
            <v>0.85</v>
          </cell>
          <cell r="K202">
            <v>1</v>
          </cell>
          <cell r="L202">
            <v>4333.3</v>
          </cell>
        </row>
        <row r="203">
          <cell r="E203">
            <v>656000033</v>
          </cell>
          <cell r="F203">
            <v>14.52</v>
          </cell>
          <cell r="G203">
            <v>101.96</v>
          </cell>
          <cell r="H203">
            <v>1</v>
          </cell>
          <cell r="I203">
            <v>1</v>
          </cell>
          <cell r="J203">
            <v>0.85</v>
          </cell>
          <cell r="K203">
            <v>1</v>
          </cell>
          <cell r="L203">
            <v>1258.3903199999997</v>
          </cell>
        </row>
        <row r="204">
          <cell r="E204">
            <v>656000034</v>
          </cell>
          <cell r="F204">
            <v>14.52</v>
          </cell>
          <cell r="G204">
            <v>101.96</v>
          </cell>
          <cell r="H204">
            <v>1</v>
          </cell>
          <cell r="I204">
            <v>1</v>
          </cell>
          <cell r="J204">
            <v>0.85</v>
          </cell>
          <cell r="K204">
            <v>1</v>
          </cell>
          <cell r="L204">
            <v>1258.3903199999997</v>
          </cell>
        </row>
        <row r="205">
          <cell r="E205">
            <v>656000025</v>
          </cell>
          <cell r="F205">
            <v>92.64</v>
          </cell>
          <cell r="G205">
            <v>101.96</v>
          </cell>
          <cell r="H205">
            <v>1</v>
          </cell>
          <cell r="I205">
            <v>1</v>
          </cell>
          <cell r="J205">
            <v>0.85</v>
          </cell>
          <cell r="K205">
            <v>1</v>
          </cell>
          <cell r="L205">
            <v>8028.7382399999997</v>
          </cell>
        </row>
        <row r="206">
          <cell r="E206">
            <v>656000051</v>
          </cell>
          <cell r="F206">
            <v>115.05</v>
          </cell>
          <cell r="G206">
            <v>101.96</v>
          </cell>
          <cell r="H206">
            <v>1</v>
          </cell>
          <cell r="I206">
            <v>1</v>
          </cell>
          <cell r="J206">
            <v>0.85</v>
          </cell>
          <cell r="K206">
            <v>1</v>
          </cell>
          <cell r="L206">
            <v>9970.9232999999986</v>
          </cell>
        </row>
        <row r="207">
          <cell r="E207">
            <v>656000055</v>
          </cell>
          <cell r="F207">
            <v>15.78</v>
          </cell>
          <cell r="G207">
            <v>101.96</v>
          </cell>
          <cell r="H207">
            <v>1</v>
          </cell>
          <cell r="I207">
            <v>1</v>
          </cell>
          <cell r="J207">
            <v>0.85</v>
          </cell>
          <cell r="K207">
            <v>1</v>
          </cell>
          <cell r="L207">
            <v>1367.5894799999999</v>
          </cell>
        </row>
        <row r="208">
          <cell r="E208">
            <v>656000054</v>
          </cell>
          <cell r="F208">
            <v>25.63</v>
          </cell>
          <cell r="G208">
            <v>101.96</v>
          </cell>
          <cell r="H208">
            <v>1</v>
          </cell>
          <cell r="I208">
            <v>1</v>
          </cell>
          <cell r="J208">
            <v>0.85</v>
          </cell>
          <cell r="K208">
            <v>1</v>
          </cell>
          <cell r="L208">
            <v>2221.2495799999997</v>
          </cell>
        </row>
      </sheetData>
      <sheetData sheetId="1"/>
      <sheetData sheetId="2"/>
      <sheetData sheetId="3"/>
      <sheetData sheetId="4"/>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kazan.ru@niceforyou.com" TargetMode="External"/><Relationship Id="rId2" Type="http://schemas.openxmlformats.org/officeDocument/2006/relationships/hyperlink" Target="mailto:sale.ru@niceforyou.com" TargetMode="External"/><Relationship Id="rId1" Type="http://schemas.openxmlformats.org/officeDocument/2006/relationships/hyperlink" Target="mailto:krasnodar.ru@niceforyou.com" TargetMode="External"/><Relationship Id="rId6" Type="http://schemas.openxmlformats.org/officeDocument/2006/relationships/printerSettings" Target="../printerSettings/printerSettings1.bin"/><Relationship Id="rId5" Type="http://schemas.openxmlformats.org/officeDocument/2006/relationships/hyperlink" Target="mailto:ekb.ru@niceforyou.com" TargetMode="External"/><Relationship Id="rId4" Type="http://schemas.openxmlformats.org/officeDocument/2006/relationships/hyperlink" Target="mailto:spb.ru@niceforyou.com"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0"/>
  <sheetViews>
    <sheetView view="pageBreakPreview" zoomScaleSheetLayoutView="100" workbookViewId="0">
      <selection activeCell="A12" sqref="A12:H12"/>
    </sheetView>
  </sheetViews>
  <sheetFormatPr defaultRowHeight="15.05"/>
  <cols>
    <col min="1" max="5" width="8.88671875" style="40"/>
    <col min="6" max="6" width="26.5546875" style="40" customWidth="1"/>
    <col min="7" max="7" width="24" style="40" customWidth="1"/>
    <col min="8" max="8" width="16.6640625" style="40" customWidth="1"/>
    <col min="9" max="16384" width="8.88671875" style="40"/>
  </cols>
  <sheetData>
    <row r="1" spans="1:8" ht="15.65">
      <c r="A1" s="609"/>
      <c r="B1" s="610" t="s">
        <v>0</v>
      </c>
      <c r="C1" s="611"/>
      <c r="D1" s="611"/>
      <c r="E1" s="611"/>
      <c r="F1" s="611"/>
      <c r="G1" s="610" t="s">
        <v>1</v>
      </c>
      <c r="H1" s="609"/>
    </row>
    <row r="2" spans="1:8">
      <c r="A2" s="612"/>
      <c r="B2" s="613" t="s">
        <v>2</v>
      </c>
      <c r="C2" s="612"/>
      <c r="D2" s="612"/>
      <c r="E2" s="612"/>
      <c r="F2" s="612"/>
      <c r="G2" s="614" t="s">
        <v>907</v>
      </c>
      <c r="H2" s="612"/>
    </row>
    <row r="3" spans="1:8">
      <c r="A3" s="611"/>
      <c r="B3" s="610" t="s">
        <v>3</v>
      </c>
      <c r="C3" s="611"/>
      <c r="D3" s="611"/>
      <c r="E3" s="611"/>
      <c r="F3" s="611"/>
      <c r="G3" s="610" t="s">
        <v>4</v>
      </c>
      <c r="H3" s="611"/>
    </row>
    <row r="4" spans="1:8">
      <c r="A4" s="612"/>
      <c r="B4" s="613" t="s">
        <v>5</v>
      </c>
      <c r="C4" s="612"/>
      <c r="D4" s="612"/>
      <c r="E4" s="612"/>
      <c r="F4" s="612"/>
      <c r="G4" s="614" t="s">
        <v>908</v>
      </c>
      <c r="H4" s="612"/>
    </row>
    <row r="5" spans="1:8">
      <c r="A5" s="611"/>
      <c r="B5" s="610" t="s">
        <v>6</v>
      </c>
      <c r="C5" s="611"/>
      <c r="D5" s="611"/>
      <c r="E5" s="611"/>
      <c r="F5" s="611"/>
      <c r="G5" s="610" t="s">
        <v>7</v>
      </c>
      <c r="H5" s="611"/>
    </row>
    <row r="6" spans="1:8">
      <c r="A6" s="612"/>
      <c r="B6" s="613" t="s">
        <v>8</v>
      </c>
      <c r="C6" s="612"/>
      <c r="D6" s="612"/>
      <c r="E6" s="612"/>
      <c r="F6" s="612"/>
      <c r="G6" s="614" t="s">
        <v>909</v>
      </c>
      <c r="H6" s="612"/>
    </row>
    <row r="7" spans="1:8">
      <c r="A7" s="611"/>
      <c r="B7" s="610" t="s">
        <v>9</v>
      </c>
      <c r="C7" s="611"/>
      <c r="D7" s="611"/>
      <c r="E7" s="611"/>
      <c r="F7" s="611"/>
      <c r="G7" s="610" t="s">
        <v>10</v>
      </c>
      <c r="H7" s="611"/>
    </row>
    <row r="8" spans="1:8">
      <c r="A8" s="612"/>
      <c r="B8" s="613" t="s">
        <v>11</v>
      </c>
      <c r="C8" s="612"/>
      <c r="D8" s="612"/>
      <c r="E8" s="612"/>
      <c r="F8" s="612"/>
      <c r="G8" s="614" t="s">
        <v>910</v>
      </c>
      <c r="H8" s="612"/>
    </row>
    <row r="9" spans="1:8">
      <c r="A9" s="611"/>
      <c r="B9" s="610" t="s">
        <v>790</v>
      </c>
      <c r="C9" s="611"/>
      <c r="D9" s="611"/>
      <c r="E9" s="611"/>
      <c r="F9" s="611"/>
      <c r="G9" s="610" t="s">
        <v>792</v>
      </c>
      <c r="H9" s="611"/>
    </row>
    <row r="10" spans="1:8">
      <c r="A10" s="612"/>
      <c r="B10" s="613" t="s">
        <v>791</v>
      </c>
      <c r="C10" s="612"/>
      <c r="D10" s="612"/>
      <c r="E10" s="612"/>
      <c r="F10" s="612"/>
      <c r="G10" s="614" t="s">
        <v>911</v>
      </c>
      <c r="H10" s="612"/>
    </row>
    <row r="11" spans="1:8" ht="64.5" customHeight="1">
      <c r="A11" s="775" t="s">
        <v>4309</v>
      </c>
      <c r="B11" s="775"/>
      <c r="C11" s="775"/>
      <c r="D11" s="775"/>
      <c r="E11" s="775"/>
      <c r="F11" s="775"/>
      <c r="G11" s="775"/>
      <c r="H11" s="775"/>
    </row>
    <row r="12" spans="1:8" ht="73.75" customHeight="1">
      <c r="A12" s="776" t="s">
        <v>4295</v>
      </c>
      <c r="B12" s="776"/>
      <c r="C12" s="776"/>
      <c r="D12" s="776"/>
      <c r="E12" s="776"/>
      <c r="F12" s="776"/>
      <c r="G12" s="776"/>
      <c r="H12" s="776"/>
    </row>
    <row r="13" spans="1:8" ht="20.05">
      <c r="A13" s="777"/>
      <c r="B13" s="777"/>
      <c r="C13" s="777"/>
      <c r="D13" s="777"/>
      <c r="E13" s="777"/>
      <c r="F13" s="777"/>
      <c r="G13" s="777"/>
      <c r="H13" s="777"/>
    </row>
    <row r="14" spans="1:8" ht="19.75" customHeight="1">
      <c r="A14" s="616"/>
      <c r="B14" s="774" t="s">
        <v>1830</v>
      </c>
      <c r="C14" s="774"/>
      <c r="D14" s="774"/>
      <c r="E14" s="774"/>
      <c r="F14" s="774"/>
      <c r="G14" s="774"/>
      <c r="H14" s="774"/>
    </row>
    <row r="15" spans="1:8" ht="20.05">
      <c r="A15" s="777"/>
      <c r="B15" s="777"/>
      <c r="C15" s="777"/>
      <c r="D15" s="777"/>
      <c r="E15" s="777"/>
      <c r="F15" s="777"/>
      <c r="G15" s="777"/>
      <c r="H15" s="777"/>
    </row>
    <row r="16" spans="1:8" ht="19.75" customHeight="1">
      <c r="A16" s="615"/>
      <c r="B16" s="774" t="s">
        <v>833</v>
      </c>
      <c r="C16" s="774"/>
      <c r="D16" s="774"/>
      <c r="E16" s="774"/>
      <c r="F16" s="774"/>
      <c r="G16" s="774"/>
      <c r="H16" s="774"/>
    </row>
    <row r="17" spans="1:8" ht="15.65">
      <c r="A17" s="609"/>
      <c r="B17" s="609"/>
      <c r="C17" s="609"/>
      <c r="D17" s="609"/>
      <c r="E17" s="609"/>
      <c r="F17" s="609"/>
      <c r="G17" s="609"/>
      <c r="H17" s="609"/>
    </row>
    <row r="18" spans="1:8" ht="16" customHeight="1">
      <c r="A18" s="618"/>
      <c r="B18" s="774" t="s">
        <v>1826</v>
      </c>
      <c r="C18" s="774"/>
      <c r="D18" s="774"/>
      <c r="E18" s="774"/>
      <c r="F18" s="774"/>
      <c r="G18" s="774"/>
      <c r="H18" s="774"/>
    </row>
    <row r="19" spans="1:8" ht="15.65">
      <c r="A19" s="609"/>
      <c r="B19" s="609"/>
      <c r="C19" s="609"/>
      <c r="D19" s="609"/>
      <c r="E19" s="609"/>
      <c r="F19" s="609"/>
      <c r="G19" s="609"/>
      <c r="H19" s="609"/>
    </row>
    <row r="20" spans="1:8" ht="16" customHeight="1">
      <c r="A20" s="618"/>
      <c r="B20" s="774" t="s">
        <v>1827</v>
      </c>
      <c r="C20" s="774"/>
      <c r="D20" s="774"/>
      <c r="E20" s="774"/>
      <c r="F20" s="774"/>
      <c r="G20" s="774"/>
      <c r="H20" s="774"/>
    </row>
    <row r="21" spans="1:8" ht="18.2">
      <c r="A21" s="609"/>
      <c r="B21" s="619"/>
      <c r="C21" s="620"/>
      <c r="D21" s="620"/>
      <c r="E21" s="620"/>
      <c r="F21" s="620"/>
      <c r="G21" s="620"/>
      <c r="H21" s="609"/>
    </row>
    <row r="22" spans="1:8" ht="16" customHeight="1">
      <c r="A22" s="618"/>
      <c r="B22" s="774" t="s">
        <v>1828</v>
      </c>
      <c r="C22" s="774"/>
      <c r="D22" s="774"/>
      <c r="E22" s="774"/>
      <c r="F22" s="774"/>
      <c r="G22" s="774"/>
      <c r="H22" s="774"/>
    </row>
    <row r="23" spans="1:8" ht="15.65">
      <c r="A23" s="609"/>
      <c r="B23" s="609"/>
      <c r="C23" s="609"/>
      <c r="D23" s="609"/>
      <c r="E23" s="609"/>
      <c r="F23" s="609"/>
      <c r="G23" s="609"/>
      <c r="H23" s="609"/>
    </row>
    <row r="24" spans="1:8" ht="15.65">
      <c r="A24" s="618"/>
      <c r="B24" s="774" t="s">
        <v>1829</v>
      </c>
      <c r="C24" s="774"/>
      <c r="D24" s="774"/>
      <c r="E24" s="774"/>
      <c r="F24" s="774"/>
      <c r="G24" s="774"/>
      <c r="H24" s="774"/>
    </row>
    <row r="25" spans="1:8" ht="18.2">
      <c r="A25" s="609"/>
      <c r="B25" s="619"/>
      <c r="C25" s="620"/>
      <c r="D25" s="620"/>
      <c r="E25" s="620"/>
      <c r="F25" s="620"/>
      <c r="G25" s="620"/>
      <c r="H25" s="609"/>
    </row>
    <row r="26" spans="1:8" ht="15.65">
      <c r="A26" s="618"/>
      <c r="B26" s="774" t="s">
        <v>3310</v>
      </c>
      <c r="C26" s="774"/>
      <c r="D26" s="774"/>
      <c r="E26" s="774"/>
      <c r="F26" s="774"/>
      <c r="G26" s="774"/>
      <c r="H26" s="774"/>
    </row>
    <row r="27" spans="1:8" ht="15.65">
      <c r="A27" s="621"/>
      <c r="B27" s="622"/>
      <c r="C27" s="622"/>
      <c r="D27" s="622"/>
      <c r="E27" s="622"/>
      <c r="F27" s="622"/>
      <c r="G27" s="622"/>
      <c r="H27" s="622"/>
    </row>
    <row r="28" spans="1:8" ht="15.65">
      <c r="A28" s="618"/>
      <c r="B28" s="617" t="s">
        <v>3311</v>
      </c>
      <c r="C28" s="617"/>
      <c r="D28" s="617"/>
      <c r="E28" s="617"/>
      <c r="F28" s="617"/>
      <c r="G28" s="617"/>
      <c r="H28" s="617"/>
    </row>
    <row r="29" spans="1:8" ht="18.2">
      <c r="A29" s="609"/>
      <c r="B29" s="619"/>
      <c r="C29" s="620"/>
      <c r="D29" s="620"/>
      <c r="E29" s="620"/>
      <c r="F29" s="620"/>
      <c r="G29" s="620"/>
      <c r="H29" s="609"/>
    </row>
    <row r="30" spans="1:8" ht="15.65">
      <c r="A30" s="623"/>
      <c r="B30" s="774" t="s">
        <v>533</v>
      </c>
      <c r="C30" s="774"/>
      <c r="D30" s="774"/>
      <c r="E30" s="774"/>
      <c r="F30" s="774"/>
      <c r="G30" s="774"/>
      <c r="H30" s="774"/>
    </row>
    <row r="31" spans="1:8" ht="15.65">
      <c r="A31" s="609"/>
      <c r="B31" s="622"/>
      <c r="C31" s="622"/>
      <c r="D31" s="622"/>
      <c r="E31" s="622"/>
      <c r="F31" s="622"/>
      <c r="G31" s="622"/>
      <c r="H31" s="609"/>
    </row>
    <row r="32" spans="1:8" ht="15.65">
      <c r="A32" s="623"/>
      <c r="B32" s="774" t="s">
        <v>797</v>
      </c>
      <c r="C32" s="774"/>
      <c r="D32" s="774"/>
      <c r="E32" s="774"/>
      <c r="F32" s="774"/>
      <c r="G32" s="774"/>
      <c r="H32" s="774"/>
    </row>
    <row r="33" spans="1:8" ht="15.65">
      <c r="A33" s="609"/>
      <c r="B33" s="609"/>
      <c r="C33" s="609"/>
      <c r="D33" s="609"/>
      <c r="E33" s="609"/>
      <c r="F33" s="609"/>
      <c r="G33" s="609"/>
      <c r="H33" s="609"/>
    </row>
    <row r="34" spans="1:8" ht="15.65">
      <c r="A34" s="609"/>
      <c r="B34" s="609"/>
      <c r="C34" s="609"/>
      <c r="D34" s="609"/>
      <c r="E34" s="609"/>
      <c r="F34" s="609"/>
      <c r="G34" s="609"/>
      <c r="H34" s="609"/>
    </row>
    <row r="35" spans="1:8" ht="15.65">
      <c r="A35" s="609"/>
      <c r="B35" s="609"/>
      <c r="C35" s="609"/>
      <c r="D35" s="609"/>
      <c r="E35" s="609"/>
      <c r="F35" s="609"/>
      <c r="G35" s="609"/>
      <c r="H35" s="609"/>
    </row>
    <row r="36" spans="1:8" ht="15.65">
      <c r="A36" s="609"/>
      <c r="B36" s="609"/>
      <c r="C36" s="609"/>
      <c r="D36" s="609"/>
      <c r="E36" s="609"/>
      <c r="F36" s="609"/>
      <c r="G36" s="609"/>
      <c r="H36" s="609"/>
    </row>
    <row r="37" spans="1:8" ht="15.65">
      <c r="A37" s="609"/>
      <c r="B37" s="609"/>
      <c r="C37" s="609"/>
      <c r="D37" s="609"/>
      <c r="E37" s="609"/>
      <c r="F37" s="609"/>
      <c r="G37" s="609"/>
      <c r="H37" s="609"/>
    </row>
    <row r="38" spans="1:8" ht="15.65">
      <c r="A38" s="609"/>
      <c r="B38" s="609"/>
      <c r="C38" s="609"/>
      <c r="D38" s="609"/>
      <c r="E38" s="609"/>
      <c r="F38" s="609"/>
      <c r="G38" s="609"/>
      <c r="H38" s="609"/>
    </row>
    <row r="39" spans="1:8" ht="15.65">
      <c r="A39" s="609"/>
      <c r="B39" s="609"/>
      <c r="C39" s="609"/>
      <c r="D39" s="609"/>
      <c r="E39" s="609"/>
      <c r="F39" s="609"/>
      <c r="G39" s="609"/>
      <c r="H39" s="609"/>
    </row>
    <row r="40" spans="1:8" ht="15.65">
      <c r="A40" s="609"/>
      <c r="B40" s="609"/>
      <c r="C40" s="609"/>
      <c r="D40" s="609"/>
      <c r="E40" s="609"/>
      <c r="F40" s="609"/>
      <c r="G40" s="609"/>
      <c r="H40" s="609"/>
    </row>
  </sheetData>
  <mergeCells count="13">
    <mergeCell ref="B16:H16"/>
    <mergeCell ref="B18:H18"/>
    <mergeCell ref="B20:H20"/>
    <mergeCell ref="A11:H11"/>
    <mergeCell ref="A12:H12"/>
    <mergeCell ref="A13:H13"/>
    <mergeCell ref="A15:H15"/>
    <mergeCell ref="B14:H14"/>
    <mergeCell ref="B22:H22"/>
    <mergeCell ref="B24:H24"/>
    <mergeCell ref="B26:H26"/>
    <mergeCell ref="B30:H30"/>
    <mergeCell ref="B32:H32"/>
  </mergeCells>
  <hyperlinks>
    <hyperlink ref="B20" location="Комплекты!A1" display="Комплекты автоматики и пультов Nice" xr:uid="{00000000-0004-0000-0000-000000000000}"/>
    <hyperlink ref="B18" location="'Прайс-лист на товары'!A1" display="Прайс-лист на товарные позиции" xr:uid="{00000000-0004-0000-0000-000001000000}"/>
    <hyperlink ref="B22" location="'Прайс-лист на запчасти'!A1" display="Прайс-лист на запчасти и принадлежности Nice" xr:uid="{00000000-0004-0000-0000-000002000000}"/>
    <hyperlink ref="G6" r:id="rId1" xr:uid="{00000000-0004-0000-0000-000003000000}"/>
    <hyperlink ref="G2" r:id="rId2" xr:uid="{00000000-0004-0000-0000-000004000000}"/>
    <hyperlink ref="G8" r:id="rId3" xr:uid="{00000000-0004-0000-0000-000005000000}"/>
    <hyperlink ref="G4" r:id="rId4" xr:uid="{00000000-0004-0000-0000-000006000000}"/>
    <hyperlink ref="B20:G20" location="'Откатные ворота'!A1" display="Прайс-лист на откатные приводы и аксессуары" xr:uid="{00000000-0004-0000-0000-000007000000}"/>
    <hyperlink ref="B24" location="Комплекты!A1" display="Комплекты автоматики и пультов Nice" xr:uid="{00000000-0004-0000-0000-000008000000}"/>
    <hyperlink ref="B26" location="'Прайс-лист на запчасти'!A1" display="Прайс-лист на запчасти и принадлежности Nice" xr:uid="{00000000-0004-0000-0000-000009000000}"/>
    <hyperlink ref="B24:G24" location="'Секционные ворота'!A1" display="Прайс-лист на секционные приводы и аксессуары" xr:uid="{00000000-0004-0000-0000-00000A000000}"/>
    <hyperlink ref="B18:G18" location="'Распашные ворота'!A1" display="Прайс-лист на распашные приводы и аксессуары" xr:uid="{00000000-0004-0000-0000-00000B000000}"/>
    <hyperlink ref="B22:G22" location="Шлагбаумы!A1" display="Прайс-лист на шлагбаумы и аксессуары" xr:uid="{00000000-0004-0000-0000-00000C000000}"/>
    <hyperlink ref="B26:G26" location="Радиоуправление!A1" display="Прайс-лист на блоки управления и радиоуправление" xr:uid="{00000000-0004-0000-0000-00000D000000}"/>
    <hyperlink ref="B32" location="'Прайс-лист на запчасти'!A1" display="Прайс-лист на запчасти и принадлежности Nice" xr:uid="{00000000-0004-0000-0000-00000E000000}"/>
    <hyperlink ref="B32:G32" location="'Прайс-лист на запчасти'!A1" display="Прайс-лист на запчасти и принадлежности" xr:uid="{00000000-0004-0000-0000-00000F000000}"/>
    <hyperlink ref="G10" r:id="rId5" xr:uid="{00000000-0004-0000-0000-000010000000}"/>
    <hyperlink ref="B14:G14" location="'Общий прайс лист'!A1" display="Общий прайс-лист" xr:uid="{00000000-0004-0000-0000-000011000000}"/>
    <hyperlink ref="B16" location="'Hi-Speed'!A1" display="Комплекты высокоскоростных приводов" xr:uid="{00000000-0004-0000-0000-000012000000}"/>
    <hyperlink ref="B30" location="'Прайс-лист на запчасти'!A1" display="Прайс-лист на запчасти и принадлежности Nice" xr:uid="{00000000-0004-0000-0000-000013000000}"/>
    <hyperlink ref="B30:G30" location="Аксессуары!A1" display="Аксессуары" xr:uid="{00000000-0004-0000-0000-000014000000}"/>
    <hyperlink ref="B16:H16" location="'Компл. Высокоскоростных пр.'!A1" display="Комплекты высокоскоростных приводов" xr:uid="{00000000-0004-0000-0000-000015000000}"/>
    <hyperlink ref="B18:H18" location="'Компл. авт. для распашных ворот'!A1" display="Комплекты автоматики для распашных ворот" xr:uid="{00000000-0004-0000-0000-000016000000}"/>
    <hyperlink ref="B20:H20" location="'Компл. авт. для откатных ворот'!A1" display="Комплекты автоматики для откатных ворот" xr:uid="{00000000-0004-0000-0000-000017000000}"/>
    <hyperlink ref="B22:H22" location="'Компл. шлагбаумов'!A1" display="Комплекты шлагбаумов" xr:uid="{00000000-0004-0000-0000-000018000000}"/>
    <hyperlink ref="B24:H24" location="'Компл. авт. для гаражных ворот'!A1" display="Комплекты автоматики для гаражных секционных ворот" xr:uid="{00000000-0004-0000-0000-000019000000}"/>
    <hyperlink ref="B26:H26" location="'Пульты управления'!A1" display="Пульты управления" xr:uid="{00000000-0004-0000-0000-00001A000000}"/>
    <hyperlink ref="B30:H30" location="Аксессуары!A1" display="Аксессуары" xr:uid="{00000000-0004-0000-0000-00001B000000}"/>
    <hyperlink ref="B32:H32" location="ЗИП!B32" display="Прайс-лист на запчасти" xr:uid="{00000000-0004-0000-0000-00001C000000}"/>
    <hyperlink ref="B14:H14" location="'Общий прайс лист'!A1" display="Общий прайс-лист" xr:uid="{00000000-0004-0000-0000-00001D000000}"/>
    <hyperlink ref="B28" location="'Программаторы и радиоприёмники'!A1" display="Программаторы и радиоприёмники" xr:uid="{00000000-0004-0000-0000-00001E000000}"/>
  </hyperlinks>
  <pageMargins left="0.7" right="0.7" top="0.75" bottom="0.75" header="0.3" footer="0.3"/>
  <pageSetup paperSize="9" scale="77" orientation="portrait" verticalDpi="1200"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2"/>
    <pageSetUpPr fitToPage="1"/>
  </sheetPr>
  <dimension ref="A1:F685"/>
  <sheetViews>
    <sheetView tabSelected="1" zoomScale="110" zoomScaleNormal="110" workbookViewId="0">
      <pane ySplit="2" topLeftCell="A3" activePane="bottomLeft" state="frozen"/>
      <selection pane="bottomLeft" activeCell="G668" sqref="G668"/>
    </sheetView>
  </sheetViews>
  <sheetFormatPr defaultColWidth="8.88671875" defaultRowHeight="15.05"/>
  <cols>
    <col min="1" max="1" width="28.6640625" style="23" customWidth="1"/>
    <col min="2" max="2" width="58" style="24" customWidth="1"/>
    <col min="3" max="3" width="7.6640625" style="25" customWidth="1"/>
    <col min="4" max="4" width="12.33203125" style="26" customWidth="1"/>
    <col min="5" max="5" width="15.88671875" customWidth="1"/>
  </cols>
  <sheetData>
    <row r="1" spans="1:6">
      <c r="D1" s="40" t="s">
        <v>4308</v>
      </c>
    </row>
    <row r="2" spans="1:6" ht="52" customHeight="1">
      <c r="A2" s="20" t="s">
        <v>4296</v>
      </c>
      <c r="B2" s="19" t="s">
        <v>3536</v>
      </c>
      <c r="C2" s="20" t="s">
        <v>12</v>
      </c>
      <c r="D2" s="21" t="s">
        <v>3366</v>
      </c>
      <c r="E2" s="39" t="s">
        <v>3312</v>
      </c>
      <c r="F2" s="38"/>
    </row>
    <row r="3" spans="1:6" ht="36.799999999999997" customHeight="1">
      <c r="A3" s="600"/>
      <c r="B3" s="600" t="s">
        <v>1391</v>
      </c>
      <c r="C3" s="601"/>
      <c r="D3" s="602"/>
      <c r="E3" s="40"/>
    </row>
    <row r="4" spans="1:6" ht="18.2">
      <c r="A4" s="29"/>
      <c r="B4" s="29" t="s">
        <v>832</v>
      </c>
      <c r="C4" s="29"/>
      <c r="D4" s="29"/>
      <c r="E4" s="40"/>
    </row>
    <row r="5" spans="1:6">
      <c r="A5" s="27" t="s">
        <v>602</v>
      </c>
      <c r="B5" s="5" t="s">
        <v>603</v>
      </c>
      <c r="C5" s="6" t="s">
        <v>630</v>
      </c>
      <c r="D5" s="603">
        <v>38900</v>
      </c>
      <c r="E5" s="40"/>
    </row>
    <row r="6" spans="1:6" ht="39.450000000000003">
      <c r="A6" s="27" t="s">
        <v>31</v>
      </c>
      <c r="B6" s="5" t="s">
        <v>3215</v>
      </c>
      <c r="C6" s="6" t="s">
        <v>13</v>
      </c>
      <c r="D6" s="603">
        <v>59900</v>
      </c>
      <c r="E6" s="40"/>
    </row>
    <row r="7" spans="1:6" ht="52.6">
      <c r="A7" s="27" t="s">
        <v>912</v>
      </c>
      <c r="B7" s="5" t="s">
        <v>3196</v>
      </c>
      <c r="C7" s="6" t="s">
        <v>13</v>
      </c>
      <c r="D7" s="603">
        <v>69900</v>
      </c>
      <c r="E7" s="40"/>
    </row>
    <row r="8" spans="1:6">
      <c r="A8" s="27" t="s">
        <v>605</v>
      </c>
      <c r="B8" s="5" t="s">
        <v>606</v>
      </c>
      <c r="C8" s="6" t="s">
        <v>630</v>
      </c>
      <c r="D8" s="603">
        <v>38900</v>
      </c>
      <c r="E8" s="40"/>
    </row>
    <row r="9" spans="1:6" ht="39.450000000000003">
      <c r="A9" s="27" t="s">
        <v>32</v>
      </c>
      <c r="B9" s="5" t="s">
        <v>3216</v>
      </c>
      <c r="C9" s="6" t="s">
        <v>13</v>
      </c>
      <c r="D9" s="603">
        <v>69900</v>
      </c>
      <c r="E9" s="40"/>
    </row>
    <row r="10" spans="1:6" ht="52.6">
      <c r="A10" s="27" t="s">
        <v>913</v>
      </c>
      <c r="B10" s="5" t="s">
        <v>3197</v>
      </c>
      <c r="C10" s="6" t="s">
        <v>13</v>
      </c>
      <c r="D10" s="603">
        <v>79900</v>
      </c>
      <c r="E10" s="40"/>
    </row>
    <row r="11" spans="1:6">
      <c r="A11" s="27" t="s">
        <v>36</v>
      </c>
      <c r="B11" s="5" t="s">
        <v>599</v>
      </c>
      <c r="C11" s="6" t="s">
        <v>630</v>
      </c>
      <c r="D11" s="603">
        <v>38900</v>
      </c>
      <c r="E11" s="40"/>
    </row>
    <row r="12" spans="1:6" ht="39.450000000000003">
      <c r="A12" s="27" t="s">
        <v>3168</v>
      </c>
      <c r="B12" s="5" t="s">
        <v>3217</v>
      </c>
      <c r="C12" s="6" t="s">
        <v>13</v>
      </c>
      <c r="D12" s="603">
        <v>69900</v>
      </c>
      <c r="E12" s="40"/>
    </row>
    <row r="13" spans="1:6" ht="39.450000000000003">
      <c r="A13" s="27" t="s">
        <v>3481</v>
      </c>
      <c r="B13" s="5" t="s">
        <v>3482</v>
      </c>
      <c r="C13" s="6" t="s">
        <v>13</v>
      </c>
      <c r="D13" s="603">
        <v>64900</v>
      </c>
      <c r="E13" s="40"/>
    </row>
    <row r="14" spans="1:6" ht="52.6">
      <c r="A14" s="27" t="s">
        <v>3184</v>
      </c>
      <c r="B14" s="5" t="s">
        <v>3218</v>
      </c>
      <c r="C14" s="6" t="s">
        <v>13</v>
      </c>
      <c r="D14" s="603">
        <v>79900</v>
      </c>
      <c r="E14" s="40"/>
    </row>
    <row r="15" spans="1:6" ht="52.6">
      <c r="A15" s="27" t="s">
        <v>3483</v>
      </c>
      <c r="B15" s="5" t="s">
        <v>3484</v>
      </c>
      <c r="C15" s="6" t="s">
        <v>13</v>
      </c>
      <c r="D15" s="603">
        <v>74900</v>
      </c>
      <c r="E15" s="40"/>
    </row>
    <row r="16" spans="1:6">
      <c r="A16" s="27" t="s">
        <v>600</v>
      </c>
      <c r="B16" s="5" t="s">
        <v>601</v>
      </c>
      <c r="C16" s="6" t="s">
        <v>630</v>
      </c>
      <c r="D16" s="603">
        <v>38900</v>
      </c>
      <c r="E16" s="40"/>
    </row>
    <row r="17" spans="1:5" ht="39.450000000000003">
      <c r="A17" s="27" t="s">
        <v>1392</v>
      </c>
      <c r="B17" s="5" t="s">
        <v>3219</v>
      </c>
      <c r="C17" s="6" t="s">
        <v>13</v>
      </c>
      <c r="D17" s="603">
        <v>59900</v>
      </c>
      <c r="E17" s="40"/>
    </row>
    <row r="18" spans="1:5" ht="52.6">
      <c r="A18" s="27" t="s">
        <v>1393</v>
      </c>
      <c r="B18" s="5" t="s">
        <v>3220</v>
      </c>
      <c r="C18" s="6" t="s">
        <v>13</v>
      </c>
      <c r="D18" s="603">
        <v>69900</v>
      </c>
      <c r="E18" s="40"/>
    </row>
    <row r="19" spans="1:5">
      <c r="A19" s="27" t="s">
        <v>538</v>
      </c>
      <c r="B19" s="5" t="s">
        <v>604</v>
      </c>
      <c r="C19" s="6" t="s">
        <v>630</v>
      </c>
      <c r="D19" s="603">
        <v>38900</v>
      </c>
      <c r="E19" s="40"/>
    </row>
    <row r="20" spans="1:5" ht="39.450000000000003">
      <c r="A20" s="27" t="s">
        <v>1394</v>
      </c>
      <c r="B20" s="5" t="s">
        <v>3222</v>
      </c>
      <c r="C20" s="6" t="s">
        <v>13</v>
      </c>
      <c r="D20" s="603">
        <v>69900</v>
      </c>
      <c r="E20" s="40"/>
    </row>
    <row r="21" spans="1:5" ht="52.6">
      <c r="A21" s="27" t="s">
        <v>914</v>
      </c>
      <c r="B21" s="5" t="s">
        <v>3221</v>
      </c>
      <c r="C21" s="6" t="s">
        <v>13</v>
      </c>
      <c r="D21" s="603">
        <v>79900</v>
      </c>
      <c r="E21" s="40"/>
    </row>
    <row r="22" spans="1:5">
      <c r="A22" s="27" t="s">
        <v>882</v>
      </c>
      <c r="B22" s="5" t="s">
        <v>883</v>
      </c>
      <c r="C22" s="6" t="s">
        <v>630</v>
      </c>
      <c r="D22" s="603">
        <v>38900</v>
      </c>
      <c r="E22" s="40"/>
    </row>
    <row r="23" spans="1:5">
      <c r="A23" s="27" t="s">
        <v>539</v>
      </c>
      <c r="B23" s="5" t="s">
        <v>592</v>
      </c>
      <c r="C23" s="6" t="s">
        <v>630</v>
      </c>
      <c r="D23" s="603">
        <v>38900</v>
      </c>
      <c r="E23" s="40"/>
    </row>
    <row r="24" spans="1:5" ht="65.75">
      <c r="A24" s="27" t="s">
        <v>915</v>
      </c>
      <c r="B24" s="5" t="s">
        <v>3223</v>
      </c>
      <c r="C24" s="6" t="s">
        <v>13</v>
      </c>
      <c r="D24" s="603">
        <v>80900</v>
      </c>
      <c r="E24" s="40"/>
    </row>
    <row r="25" spans="1:5">
      <c r="A25" s="27" t="s">
        <v>590</v>
      </c>
      <c r="B25" s="5" t="s">
        <v>591</v>
      </c>
      <c r="C25" s="6" t="s">
        <v>630</v>
      </c>
      <c r="D25" s="603">
        <v>38900</v>
      </c>
      <c r="E25" s="40"/>
    </row>
    <row r="26" spans="1:5" ht="39.450000000000003">
      <c r="A26" s="27" t="s">
        <v>3169</v>
      </c>
      <c r="B26" s="5" t="s">
        <v>3383</v>
      </c>
      <c r="C26" s="6" t="s">
        <v>13</v>
      </c>
      <c r="D26" s="603">
        <v>69900</v>
      </c>
      <c r="E26" s="40"/>
    </row>
    <row r="27" spans="1:5" ht="39.450000000000003">
      <c r="A27" s="28" t="s">
        <v>3485</v>
      </c>
      <c r="B27" s="5" t="s">
        <v>3486</v>
      </c>
      <c r="C27" s="6" t="s">
        <v>13</v>
      </c>
      <c r="D27" s="603">
        <v>64900</v>
      </c>
      <c r="E27" s="40"/>
    </row>
    <row r="28" spans="1:5" ht="65.75">
      <c r="A28" s="27" t="s">
        <v>3185</v>
      </c>
      <c r="B28" s="5" t="s">
        <v>3332</v>
      </c>
      <c r="C28" s="6" t="s">
        <v>13</v>
      </c>
      <c r="D28" s="603">
        <v>80900</v>
      </c>
      <c r="E28" s="40"/>
    </row>
    <row r="29" spans="1:5" ht="65.75">
      <c r="A29" s="27" t="s">
        <v>3487</v>
      </c>
      <c r="B29" s="5" t="s">
        <v>3488</v>
      </c>
      <c r="C29" s="6" t="s">
        <v>13</v>
      </c>
      <c r="D29" s="603">
        <v>75900</v>
      </c>
      <c r="E29" s="40"/>
    </row>
    <row r="30" spans="1:5" ht="52.6">
      <c r="A30" s="27" t="s">
        <v>3170</v>
      </c>
      <c r="B30" s="5" t="s">
        <v>3384</v>
      </c>
      <c r="C30" s="6" t="s">
        <v>13</v>
      </c>
      <c r="D30" s="603">
        <v>80900</v>
      </c>
      <c r="E30" s="40"/>
    </row>
    <row r="31" spans="1:5">
      <c r="A31" s="27" t="s">
        <v>593</v>
      </c>
      <c r="B31" s="5" t="s">
        <v>594</v>
      </c>
      <c r="C31" s="6" t="s">
        <v>630</v>
      </c>
      <c r="D31" s="603">
        <v>38900</v>
      </c>
      <c r="E31" s="40"/>
    </row>
    <row r="32" spans="1:5" ht="39.450000000000003">
      <c r="A32" s="27" t="s">
        <v>3171</v>
      </c>
      <c r="B32" s="5" t="s">
        <v>3381</v>
      </c>
      <c r="C32" s="6" t="s">
        <v>13</v>
      </c>
      <c r="D32" s="603">
        <v>80900</v>
      </c>
      <c r="E32" s="40"/>
    </row>
    <row r="33" spans="1:5" ht="39.450000000000003">
      <c r="A33" s="27" t="s">
        <v>3489</v>
      </c>
      <c r="B33" s="5" t="s">
        <v>3490</v>
      </c>
      <c r="C33" s="6" t="s">
        <v>13</v>
      </c>
      <c r="D33" s="603">
        <v>75900</v>
      </c>
      <c r="E33" s="40"/>
    </row>
    <row r="34" spans="1:5" ht="65.75">
      <c r="A34" s="27" t="s">
        <v>3186</v>
      </c>
      <c r="B34" s="5" t="s">
        <v>3224</v>
      </c>
      <c r="C34" s="6" t="s">
        <v>13</v>
      </c>
      <c r="D34" s="603">
        <v>90900</v>
      </c>
      <c r="E34" s="40"/>
    </row>
    <row r="35" spans="1:5" ht="65.75">
      <c r="A35" s="27" t="s">
        <v>3491</v>
      </c>
      <c r="B35" s="5" t="s">
        <v>3492</v>
      </c>
      <c r="C35" s="6" t="s">
        <v>13</v>
      </c>
      <c r="D35" s="603">
        <v>85900</v>
      </c>
      <c r="E35" s="40"/>
    </row>
    <row r="36" spans="1:5" ht="52.6">
      <c r="A36" s="27" t="s">
        <v>3172</v>
      </c>
      <c r="B36" s="5" t="s">
        <v>3382</v>
      </c>
      <c r="C36" s="6" t="s">
        <v>13</v>
      </c>
      <c r="D36" s="603">
        <v>90900</v>
      </c>
      <c r="E36" s="40"/>
    </row>
    <row r="37" spans="1:5">
      <c r="A37" s="27" t="s">
        <v>540</v>
      </c>
      <c r="B37" s="5" t="s">
        <v>595</v>
      </c>
      <c r="C37" s="6" t="s">
        <v>630</v>
      </c>
      <c r="D37" s="603">
        <v>38900</v>
      </c>
      <c r="E37" s="40"/>
    </row>
    <row r="38" spans="1:5">
      <c r="A38" s="27" t="s">
        <v>34</v>
      </c>
      <c r="B38" s="5" t="s">
        <v>596</v>
      </c>
      <c r="C38" s="6" t="s">
        <v>630</v>
      </c>
      <c r="D38" s="603">
        <v>38900</v>
      </c>
      <c r="E38" s="40"/>
    </row>
    <row r="39" spans="1:5" ht="52.6">
      <c r="A39" s="27" t="s">
        <v>3173</v>
      </c>
      <c r="B39" s="5" t="s">
        <v>3225</v>
      </c>
      <c r="C39" s="6" t="s">
        <v>13</v>
      </c>
      <c r="D39" s="603">
        <v>80900</v>
      </c>
      <c r="E39" s="40"/>
    </row>
    <row r="40" spans="1:5" ht="52.6">
      <c r="A40" s="27" t="s">
        <v>3493</v>
      </c>
      <c r="B40" s="5" t="s">
        <v>3494</v>
      </c>
      <c r="C40" s="6" t="s">
        <v>13</v>
      </c>
      <c r="D40" s="603">
        <v>75900</v>
      </c>
      <c r="E40" s="40"/>
    </row>
    <row r="41" spans="1:5" ht="65.75">
      <c r="A41" s="27" t="s">
        <v>3187</v>
      </c>
      <c r="B41" s="5" t="s">
        <v>3324</v>
      </c>
      <c r="C41" s="6" t="s">
        <v>13</v>
      </c>
      <c r="D41" s="603">
        <v>90900</v>
      </c>
      <c r="E41" s="40"/>
    </row>
    <row r="42" spans="1:5" ht="65.75">
      <c r="A42" s="27" t="s">
        <v>3495</v>
      </c>
      <c r="B42" s="5" t="s">
        <v>3496</v>
      </c>
      <c r="C42" s="6" t="s">
        <v>13</v>
      </c>
      <c r="D42" s="603">
        <v>85900</v>
      </c>
      <c r="E42" s="40"/>
    </row>
    <row r="43" spans="1:5">
      <c r="A43" s="27" t="s">
        <v>35</v>
      </c>
      <c r="B43" s="5" t="s">
        <v>597</v>
      </c>
      <c r="C43" s="6" t="s">
        <v>630</v>
      </c>
      <c r="D43" s="603">
        <v>85900</v>
      </c>
      <c r="E43" s="604"/>
    </row>
    <row r="44" spans="1:5" ht="39.450000000000003">
      <c r="A44" s="27" t="s">
        <v>3174</v>
      </c>
      <c r="B44" s="5" t="s">
        <v>3325</v>
      </c>
      <c r="C44" s="6" t="s">
        <v>13</v>
      </c>
      <c r="D44" s="603">
        <v>168990</v>
      </c>
      <c r="E44" s="40"/>
    </row>
    <row r="45" spans="1:5" ht="65.75">
      <c r="A45" s="27" t="s">
        <v>3188</v>
      </c>
      <c r="B45" s="5" t="s">
        <v>3326</v>
      </c>
      <c r="C45" s="6" t="s">
        <v>13</v>
      </c>
      <c r="D45" s="603">
        <v>178990</v>
      </c>
      <c r="E45" s="40"/>
    </row>
    <row r="46" spans="1:5">
      <c r="A46" s="27" t="s">
        <v>541</v>
      </c>
      <c r="B46" s="5" t="s">
        <v>598</v>
      </c>
      <c r="C46" s="6" t="s">
        <v>630</v>
      </c>
      <c r="D46" s="603">
        <v>85900</v>
      </c>
      <c r="E46" s="40"/>
    </row>
    <row r="47" spans="1:5" ht="39.450000000000003">
      <c r="A47" s="27" t="s">
        <v>3175</v>
      </c>
      <c r="B47" s="5" t="s">
        <v>3226</v>
      </c>
      <c r="C47" s="6" t="s">
        <v>13</v>
      </c>
      <c r="D47" s="603">
        <v>168990</v>
      </c>
      <c r="E47" s="40"/>
    </row>
    <row r="48" spans="1:5" ht="39.450000000000003">
      <c r="A48" s="27" t="s">
        <v>916</v>
      </c>
      <c r="B48" s="5" t="s">
        <v>3198</v>
      </c>
      <c r="C48" s="6" t="s">
        <v>13</v>
      </c>
      <c r="D48" s="603">
        <v>48900</v>
      </c>
      <c r="E48" s="40"/>
    </row>
    <row r="49" spans="1:5" ht="65.75">
      <c r="A49" s="27" t="s">
        <v>917</v>
      </c>
      <c r="B49" s="5" t="s">
        <v>3199</v>
      </c>
      <c r="C49" s="6" t="s">
        <v>13</v>
      </c>
      <c r="D49" s="603">
        <v>69900</v>
      </c>
      <c r="E49" s="40"/>
    </row>
    <row r="50" spans="1:5" ht="65.75">
      <c r="A50" s="27" t="s">
        <v>918</v>
      </c>
      <c r="B50" s="5" t="s">
        <v>3200</v>
      </c>
      <c r="C50" s="6" t="s">
        <v>13</v>
      </c>
      <c r="D50" s="603">
        <v>74900</v>
      </c>
      <c r="E50" s="604"/>
    </row>
    <row r="51" spans="1:5">
      <c r="A51" s="27" t="s">
        <v>548</v>
      </c>
      <c r="B51" s="5" t="s">
        <v>589</v>
      </c>
      <c r="C51" s="6" t="s">
        <v>630</v>
      </c>
      <c r="D51" s="603">
        <v>38900</v>
      </c>
      <c r="E51" s="40"/>
    </row>
    <row r="52" spans="1:5" ht="39.450000000000003">
      <c r="A52" s="27" t="s">
        <v>3176</v>
      </c>
      <c r="B52" s="5" t="s">
        <v>3227</v>
      </c>
      <c r="C52" s="6" t="s">
        <v>13</v>
      </c>
      <c r="D52" s="603">
        <v>96900</v>
      </c>
      <c r="E52" s="604"/>
    </row>
    <row r="53" spans="1:5" ht="39.450000000000003">
      <c r="A53" s="27" t="s">
        <v>3497</v>
      </c>
      <c r="B53" s="5" t="s">
        <v>3498</v>
      </c>
      <c r="C53" s="6" t="s">
        <v>13</v>
      </c>
      <c r="D53" s="603">
        <v>91900</v>
      </c>
      <c r="E53" s="40"/>
    </row>
    <row r="54" spans="1:5" ht="65.75">
      <c r="A54" s="27" t="s">
        <v>3189</v>
      </c>
      <c r="B54" s="5" t="s">
        <v>3228</v>
      </c>
      <c r="C54" s="6" t="s">
        <v>13</v>
      </c>
      <c r="D54" s="603">
        <v>106900</v>
      </c>
      <c r="E54" s="40"/>
    </row>
    <row r="55" spans="1:5" ht="65.75">
      <c r="A55" s="27" t="s">
        <v>3499</v>
      </c>
      <c r="B55" s="5" t="s">
        <v>3500</v>
      </c>
      <c r="C55" s="6" t="s">
        <v>13</v>
      </c>
      <c r="D55" s="603">
        <v>101900</v>
      </c>
      <c r="E55" s="40"/>
    </row>
    <row r="56" spans="1:5">
      <c r="A56" s="27" t="s">
        <v>584</v>
      </c>
      <c r="B56" s="5" t="s">
        <v>585</v>
      </c>
      <c r="C56" s="6" t="s">
        <v>630</v>
      </c>
      <c r="D56" s="603">
        <v>95900</v>
      </c>
      <c r="E56" s="40"/>
    </row>
    <row r="57" spans="1:5">
      <c r="A57" s="27" t="s">
        <v>33</v>
      </c>
      <c r="B57" s="5" t="s">
        <v>586</v>
      </c>
      <c r="C57" s="6" t="s">
        <v>630</v>
      </c>
      <c r="D57" s="603">
        <v>95900</v>
      </c>
      <c r="E57" s="40"/>
    </row>
    <row r="58" spans="1:5" ht="39.450000000000003">
      <c r="A58" s="27" t="s">
        <v>3177</v>
      </c>
      <c r="B58" s="5" t="s">
        <v>3229</v>
      </c>
      <c r="C58" s="6" t="s">
        <v>13</v>
      </c>
      <c r="D58" s="603">
        <v>168990</v>
      </c>
      <c r="E58" s="40"/>
    </row>
    <row r="59" spans="1:5" ht="65.75">
      <c r="A59" s="27" t="s">
        <v>3190</v>
      </c>
      <c r="B59" s="5" t="s">
        <v>3230</v>
      </c>
      <c r="C59" s="6" t="s">
        <v>13</v>
      </c>
      <c r="D59" s="603">
        <v>178990</v>
      </c>
      <c r="E59" s="40"/>
    </row>
    <row r="60" spans="1:5">
      <c r="A60" s="27" t="s">
        <v>550</v>
      </c>
      <c r="B60" s="5" t="s">
        <v>801</v>
      </c>
      <c r="C60" s="6" t="s">
        <v>630</v>
      </c>
      <c r="D60" s="603">
        <v>85900</v>
      </c>
      <c r="E60" s="40"/>
    </row>
    <row r="61" spans="1:5">
      <c r="A61" s="27" t="s">
        <v>2222</v>
      </c>
      <c r="B61" s="5" t="s">
        <v>3337</v>
      </c>
      <c r="C61" s="6" t="s">
        <v>630</v>
      </c>
      <c r="D61" s="603">
        <v>85900</v>
      </c>
      <c r="E61" s="40"/>
    </row>
    <row r="62" spans="1:5">
      <c r="A62" s="27" t="s">
        <v>553</v>
      </c>
      <c r="B62" s="5" t="s">
        <v>583</v>
      </c>
      <c r="C62" s="6" t="s">
        <v>630</v>
      </c>
      <c r="D62" s="603">
        <v>85900</v>
      </c>
      <c r="E62" s="40"/>
    </row>
    <row r="63" spans="1:5" ht="18.2">
      <c r="A63" s="7"/>
      <c r="B63" s="29" t="s">
        <v>1395</v>
      </c>
      <c r="C63" s="7"/>
      <c r="D63" s="7"/>
      <c r="E63" s="40"/>
    </row>
    <row r="64" spans="1:5">
      <c r="A64" s="27" t="s">
        <v>558</v>
      </c>
      <c r="B64" s="5" t="s">
        <v>559</v>
      </c>
      <c r="C64" s="6" t="s">
        <v>630</v>
      </c>
      <c r="D64" s="603">
        <v>20900</v>
      </c>
      <c r="E64" s="40"/>
    </row>
    <row r="65" spans="1:5">
      <c r="A65" s="27" t="s">
        <v>554</v>
      </c>
      <c r="B65" s="5" t="s">
        <v>555</v>
      </c>
      <c r="C65" s="6" t="s">
        <v>630</v>
      </c>
      <c r="D65" s="603">
        <v>32900</v>
      </c>
      <c r="E65" s="40"/>
    </row>
    <row r="66" spans="1:5">
      <c r="A66" s="27" t="s">
        <v>560</v>
      </c>
      <c r="B66" s="5" t="s">
        <v>561</v>
      </c>
      <c r="C66" s="6" t="s">
        <v>630</v>
      </c>
      <c r="D66" s="603">
        <v>5200</v>
      </c>
      <c r="E66" s="40"/>
    </row>
    <row r="67" spans="1:5">
      <c r="A67" s="27" t="s">
        <v>562</v>
      </c>
      <c r="B67" s="5" t="s">
        <v>563</v>
      </c>
      <c r="C67" s="6" t="s">
        <v>630</v>
      </c>
      <c r="D67" s="603">
        <v>20900</v>
      </c>
      <c r="E67" s="40"/>
    </row>
    <row r="68" spans="1:5">
      <c r="A68" s="27" t="s">
        <v>564</v>
      </c>
      <c r="B68" s="5" t="s">
        <v>565</v>
      </c>
      <c r="C68" s="6" t="s">
        <v>630</v>
      </c>
      <c r="D68" s="603">
        <v>20900</v>
      </c>
      <c r="E68" s="40"/>
    </row>
    <row r="69" spans="1:5">
      <c r="A69" s="27" t="s">
        <v>566</v>
      </c>
      <c r="B69" s="5" t="s">
        <v>567</v>
      </c>
      <c r="C69" s="6" t="s">
        <v>630</v>
      </c>
      <c r="D69" s="603">
        <v>20900</v>
      </c>
      <c r="E69" s="40"/>
    </row>
    <row r="70" spans="1:5">
      <c r="A70" s="27" t="s">
        <v>568</v>
      </c>
      <c r="B70" s="5" t="s">
        <v>569</v>
      </c>
      <c r="C70" s="6" t="s">
        <v>630</v>
      </c>
      <c r="D70" s="603">
        <v>20900</v>
      </c>
      <c r="E70" s="40"/>
    </row>
    <row r="71" spans="1:5">
      <c r="A71" s="27" t="s">
        <v>570</v>
      </c>
      <c r="B71" s="5" t="s">
        <v>571</v>
      </c>
      <c r="C71" s="6" t="s">
        <v>630</v>
      </c>
      <c r="D71" s="603">
        <v>5200</v>
      </c>
      <c r="E71" s="40"/>
    </row>
    <row r="72" spans="1:5">
      <c r="A72" s="27" t="s">
        <v>551</v>
      </c>
      <c r="B72" s="5" t="s">
        <v>572</v>
      </c>
      <c r="C72" s="6" t="s">
        <v>630</v>
      </c>
      <c r="D72" s="603">
        <v>32900</v>
      </c>
      <c r="E72" s="40"/>
    </row>
    <row r="73" spans="1:5">
      <c r="A73" s="27" t="s">
        <v>573</v>
      </c>
      <c r="B73" s="5" t="s">
        <v>574</v>
      </c>
      <c r="C73" s="6" t="s">
        <v>630</v>
      </c>
      <c r="D73" s="603">
        <v>32900</v>
      </c>
      <c r="E73" s="40"/>
    </row>
    <row r="74" spans="1:5">
      <c r="A74" s="27" t="s">
        <v>21</v>
      </c>
      <c r="B74" s="5" t="s">
        <v>536</v>
      </c>
      <c r="C74" s="6" t="s">
        <v>630</v>
      </c>
      <c r="D74" s="603">
        <v>20900</v>
      </c>
      <c r="E74" s="40"/>
    </row>
    <row r="75" spans="1:5">
      <c r="A75" s="27" t="s">
        <v>22</v>
      </c>
      <c r="B75" s="5" t="s">
        <v>537</v>
      </c>
      <c r="C75" s="6" t="s">
        <v>630</v>
      </c>
      <c r="D75" s="603">
        <v>20900</v>
      </c>
      <c r="E75" s="40"/>
    </row>
    <row r="76" spans="1:5">
      <c r="A76" s="27" t="s">
        <v>23</v>
      </c>
      <c r="B76" s="5" t="s">
        <v>802</v>
      </c>
      <c r="C76" s="6" t="s">
        <v>630</v>
      </c>
      <c r="D76" s="603">
        <v>5200</v>
      </c>
      <c r="E76" s="40"/>
    </row>
    <row r="77" spans="1:5">
      <c r="A77" s="27" t="s">
        <v>575</v>
      </c>
      <c r="B77" s="5" t="s">
        <v>576</v>
      </c>
      <c r="C77" s="6" t="s">
        <v>630</v>
      </c>
      <c r="D77" s="603">
        <v>5200</v>
      </c>
      <c r="E77" s="40"/>
    </row>
    <row r="78" spans="1:5">
      <c r="A78" s="27" t="s">
        <v>577</v>
      </c>
      <c r="B78" s="5" t="s">
        <v>578</v>
      </c>
      <c r="C78" s="6" t="s">
        <v>630</v>
      </c>
      <c r="D78" s="603">
        <v>5200</v>
      </c>
      <c r="E78" s="40"/>
    </row>
    <row r="79" spans="1:5">
      <c r="A79" s="27" t="s">
        <v>877</v>
      </c>
      <c r="B79" s="5" t="s">
        <v>879</v>
      </c>
      <c r="C79" s="6" t="s">
        <v>630</v>
      </c>
      <c r="D79" s="603">
        <v>5200</v>
      </c>
      <c r="E79" s="40"/>
    </row>
    <row r="80" spans="1:5">
      <c r="A80" s="27" t="s">
        <v>579</v>
      </c>
      <c r="B80" s="5" t="s">
        <v>580</v>
      </c>
      <c r="C80" s="6" t="s">
        <v>630</v>
      </c>
      <c r="D80" s="603">
        <v>5200</v>
      </c>
      <c r="E80" s="40"/>
    </row>
    <row r="81" spans="1:5">
      <c r="A81" s="27" t="s">
        <v>581</v>
      </c>
      <c r="B81" s="5" t="s">
        <v>582</v>
      </c>
      <c r="C81" s="6" t="s">
        <v>630</v>
      </c>
      <c r="D81" s="603">
        <v>5200</v>
      </c>
      <c r="E81" s="40"/>
    </row>
    <row r="82" spans="1:5" ht="18.2">
      <c r="A82" s="7"/>
      <c r="B82" s="29" t="s">
        <v>831</v>
      </c>
      <c r="C82" s="7"/>
      <c r="D82" s="7"/>
      <c r="E82" s="40"/>
    </row>
    <row r="83" spans="1:5" ht="39.450000000000003">
      <c r="A83" s="27" t="s">
        <v>925</v>
      </c>
      <c r="B83" s="5" t="s">
        <v>3203</v>
      </c>
      <c r="C83" s="6" t="s">
        <v>13</v>
      </c>
      <c r="D83" s="603">
        <v>59900</v>
      </c>
      <c r="E83" s="40"/>
    </row>
    <row r="84" spans="1:5" ht="26.3">
      <c r="A84" s="27" t="s">
        <v>29</v>
      </c>
      <c r="B84" s="5" t="s">
        <v>3201</v>
      </c>
      <c r="C84" s="6" t="s">
        <v>13</v>
      </c>
      <c r="D84" s="603">
        <v>35900</v>
      </c>
      <c r="E84" s="40"/>
    </row>
    <row r="85" spans="1:5" ht="39.450000000000003">
      <c r="A85" s="27" t="s">
        <v>481</v>
      </c>
      <c r="B85" s="5" t="s">
        <v>3202</v>
      </c>
      <c r="C85" s="6" t="s">
        <v>13</v>
      </c>
      <c r="D85" s="603">
        <v>45900</v>
      </c>
      <c r="E85" s="40"/>
    </row>
    <row r="86" spans="1:5" ht="26.3">
      <c r="A86" s="27" t="s">
        <v>1883</v>
      </c>
      <c r="B86" s="5" t="s">
        <v>3204</v>
      </c>
      <c r="C86" s="6" t="s">
        <v>13</v>
      </c>
      <c r="D86" s="603">
        <v>35900</v>
      </c>
      <c r="E86" s="40"/>
    </row>
    <row r="87" spans="1:5" ht="39.450000000000003">
      <c r="A87" s="27" t="s">
        <v>1884</v>
      </c>
      <c r="B87" s="5" t="s">
        <v>3205</v>
      </c>
      <c r="C87" s="6" t="s">
        <v>13</v>
      </c>
      <c r="D87" s="603">
        <v>45900</v>
      </c>
      <c r="E87" s="40"/>
    </row>
    <row r="88" spans="1:5" ht="26.3">
      <c r="A88" s="27" t="s">
        <v>3462</v>
      </c>
      <c r="B88" s="5" t="s">
        <v>4297</v>
      </c>
      <c r="C88" s="6" t="s">
        <v>13</v>
      </c>
      <c r="D88" s="603">
        <v>46900</v>
      </c>
      <c r="E88" s="40"/>
    </row>
    <row r="89" spans="1:5" ht="39.450000000000003">
      <c r="A89" s="27" t="s">
        <v>3463</v>
      </c>
      <c r="B89" s="5" t="s">
        <v>4298</v>
      </c>
      <c r="C89" s="6" t="s">
        <v>13</v>
      </c>
      <c r="D89" s="603">
        <v>56900</v>
      </c>
      <c r="E89" s="40"/>
    </row>
    <row r="90" spans="1:5" ht="26.3">
      <c r="A90" s="27" t="s">
        <v>3459</v>
      </c>
      <c r="B90" s="5" t="s">
        <v>3461</v>
      </c>
      <c r="C90" s="6" t="s">
        <v>13</v>
      </c>
      <c r="D90" s="603">
        <v>56900</v>
      </c>
      <c r="E90" s="40"/>
    </row>
    <row r="91" spans="1:5" ht="39.450000000000003">
      <c r="A91" s="27" t="s">
        <v>3460</v>
      </c>
      <c r="B91" s="5" t="s">
        <v>4299</v>
      </c>
      <c r="C91" s="6" t="s">
        <v>13</v>
      </c>
      <c r="D91" s="603">
        <v>66900</v>
      </c>
      <c r="E91" s="40"/>
    </row>
    <row r="92" spans="1:5">
      <c r="A92" s="27" t="s">
        <v>482</v>
      </c>
      <c r="B92" s="5" t="s">
        <v>796</v>
      </c>
      <c r="C92" s="6" t="s">
        <v>630</v>
      </c>
      <c r="D92" s="603">
        <v>59900</v>
      </c>
      <c r="E92" s="40"/>
    </row>
    <row r="93" spans="1:5" ht="39.450000000000003">
      <c r="A93" s="27" t="s">
        <v>3178</v>
      </c>
      <c r="B93" s="5" t="s">
        <v>3206</v>
      </c>
      <c r="C93" s="6" t="s">
        <v>13</v>
      </c>
      <c r="D93" s="603">
        <v>59900</v>
      </c>
      <c r="E93" s="40"/>
    </row>
    <row r="94" spans="1:5" ht="39.450000000000003">
      <c r="A94" s="27" t="s">
        <v>3191</v>
      </c>
      <c r="B94" s="5" t="s">
        <v>3207</v>
      </c>
      <c r="C94" s="6" t="s">
        <v>13</v>
      </c>
      <c r="D94" s="603">
        <v>69900</v>
      </c>
      <c r="E94" s="40"/>
    </row>
    <row r="95" spans="1:5" ht="26.3">
      <c r="A95" s="30" t="s">
        <v>3354</v>
      </c>
      <c r="B95" s="5" t="s">
        <v>3359</v>
      </c>
      <c r="C95" s="6" t="s">
        <v>13</v>
      </c>
      <c r="D95" s="603">
        <v>64900</v>
      </c>
      <c r="E95" s="40"/>
    </row>
    <row r="96" spans="1:5" ht="39.450000000000003">
      <c r="A96" s="30" t="s">
        <v>3355</v>
      </c>
      <c r="B96" s="5" t="s">
        <v>3360</v>
      </c>
      <c r="C96" s="6" t="s">
        <v>13</v>
      </c>
      <c r="D96" s="603">
        <v>74900</v>
      </c>
      <c r="E96" s="40"/>
    </row>
    <row r="97" spans="1:5" ht="26.3">
      <c r="A97" s="27" t="s">
        <v>3327</v>
      </c>
      <c r="B97" s="5" t="s">
        <v>3335</v>
      </c>
      <c r="C97" s="6" t="s">
        <v>13</v>
      </c>
      <c r="D97" s="603">
        <v>48900</v>
      </c>
      <c r="E97" s="40"/>
    </row>
    <row r="98" spans="1:5" ht="39.450000000000003">
      <c r="A98" s="27" t="s">
        <v>3195</v>
      </c>
      <c r="B98" s="5" t="s">
        <v>3208</v>
      </c>
      <c r="C98" s="6" t="s">
        <v>13</v>
      </c>
      <c r="D98" s="603">
        <v>58900</v>
      </c>
      <c r="E98" s="40"/>
    </row>
    <row r="99" spans="1:5" ht="26.3">
      <c r="A99" s="27" t="s">
        <v>3328</v>
      </c>
      <c r="B99" s="5" t="s">
        <v>3336</v>
      </c>
      <c r="C99" s="6" t="s">
        <v>13</v>
      </c>
      <c r="D99" s="603">
        <v>59900</v>
      </c>
      <c r="E99" s="40"/>
    </row>
    <row r="100" spans="1:5" ht="39.450000000000003">
      <c r="A100" s="27" t="s">
        <v>3329</v>
      </c>
      <c r="B100" s="5" t="s">
        <v>3334</v>
      </c>
      <c r="C100" s="6" t="s">
        <v>13</v>
      </c>
      <c r="D100" s="603">
        <v>69900</v>
      </c>
      <c r="E100" s="40"/>
    </row>
    <row r="101" spans="1:5" ht="26.3">
      <c r="A101" s="27" t="s">
        <v>3464</v>
      </c>
      <c r="B101" s="5" t="s">
        <v>3465</v>
      </c>
      <c r="C101" s="6" t="s">
        <v>13</v>
      </c>
      <c r="D101" s="603">
        <v>67900</v>
      </c>
      <c r="E101" s="40"/>
    </row>
    <row r="102" spans="1:5" ht="39.450000000000003">
      <c r="A102" s="27" t="s">
        <v>3466</v>
      </c>
      <c r="B102" s="5" t="s">
        <v>3467</v>
      </c>
      <c r="C102" s="6" t="s">
        <v>13</v>
      </c>
      <c r="D102" s="603">
        <v>77900</v>
      </c>
      <c r="E102" s="40"/>
    </row>
    <row r="103" spans="1:5">
      <c r="A103" s="27" t="s">
        <v>522</v>
      </c>
      <c r="B103" s="5" t="s">
        <v>713</v>
      </c>
      <c r="C103" s="6" t="s">
        <v>630</v>
      </c>
      <c r="D103" s="603">
        <v>69900</v>
      </c>
      <c r="E103" s="40"/>
    </row>
    <row r="104" spans="1:5" ht="39.450000000000003">
      <c r="A104" s="27" t="s">
        <v>3179</v>
      </c>
      <c r="B104" s="5" t="s">
        <v>3209</v>
      </c>
      <c r="C104" s="6" t="s">
        <v>13</v>
      </c>
      <c r="D104" s="603">
        <v>69900</v>
      </c>
      <c r="E104" s="40"/>
    </row>
    <row r="105" spans="1:5" ht="39.450000000000003">
      <c r="A105" s="27" t="s">
        <v>3501</v>
      </c>
      <c r="B105" s="5" t="s">
        <v>3502</v>
      </c>
      <c r="C105" s="6" t="s">
        <v>13</v>
      </c>
      <c r="D105" s="603">
        <v>69900</v>
      </c>
      <c r="E105" s="40"/>
    </row>
    <row r="106" spans="1:5" ht="39.450000000000003">
      <c r="A106" s="27" t="s">
        <v>3192</v>
      </c>
      <c r="B106" s="5" t="s">
        <v>3210</v>
      </c>
      <c r="C106" s="6" t="s">
        <v>13</v>
      </c>
      <c r="D106" s="603">
        <v>79900</v>
      </c>
      <c r="E106" s="40"/>
    </row>
    <row r="107" spans="1:5" ht="39.450000000000003">
      <c r="A107" s="27" t="s">
        <v>3503</v>
      </c>
      <c r="B107" s="5" t="s">
        <v>3504</v>
      </c>
      <c r="C107" s="6" t="s">
        <v>13</v>
      </c>
      <c r="D107" s="603">
        <v>79900</v>
      </c>
      <c r="E107" s="40"/>
    </row>
    <row r="108" spans="1:5">
      <c r="A108" s="27" t="s">
        <v>30</v>
      </c>
      <c r="B108" s="5" t="s">
        <v>714</v>
      </c>
      <c r="C108" s="6" t="s">
        <v>630</v>
      </c>
      <c r="D108" s="603">
        <v>106900</v>
      </c>
      <c r="E108" s="40"/>
    </row>
    <row r="109" spans="1:5" ht="39.450000000000003">
      <c r="A109" s="27" t="s">
        <v>3180</v>
      </c>
      <c r="B109" s="5" t="s">
        <v>3211</v>
      </c>
      <c r="C109" s="6" t="s">
        <v>13</v>
      </c>
      <c r="D109" s="603">
        <v>106900</v>
      </c>
      <c r="E109" s="40"/>
    </row>
    <row r="110" spans="1:5" ht="39.450000000000003">
      <c r="A110" s="27" t="s">
        <v>3193</v>
      </c>
      <c r="B110" s="5" t="s">
        <v>3212</v>
      </c>
      <c r="C110" s="6" t="s">
        <v>13</v>
      </c>
      <c r="D110" s="603">
        <v>116900</v>
      </c>
      <c r="E110" s="40"/>
    </row>
    <row r="111" spans="1:5">
      <c r="A111" s="27" t="s">
        <v>524</v>
      </c>
      <c r="B111" s="5" t="s">
        <v>715</v>
      </c>
      <c r="C111" s="6" t="s">
        <v>630</v>
      </c>
      <c r="D111" s="603">
        <v>106900</v>
      </c>
      <c r="E111" s="40"/>
    </row>
    <row r="112" spans="1:5" ht="39.450000000000003">
      <c r="A112" s="27" t="s">
        <v>3181</v>
      </c>
      <c r="B112" s="5" t="s">
        <v>3213</v>
      </c>
      <c r="C112" s="6" t="s">
        <v>13</v>
      </c>
      <c r="D112" s="603">
        <v>106900</v>
      </c>
      <c r="E112" s="40"/>
    </row>
    <row r="113" spans="1:5">
      <c r="A113" s="27" t="s">
        <v>525</v>
      </c>
      <c r="B113" s="5" t="s">
        <v>716</v>
      </c>
      <c r="C113" s="6" t="s">
        <v>630</v>
      </c>
      <c r="D113" s="603">
        <v>106900</v>
      </c>
      <c r="E113" s="40"/>
    </row>
    <row r="114" spans="1:5" ht="39.450000000000003">
      <c r="A114" s="27" t="s">
        <v>3182</v>
      </c>
      <c r="B114" s="5" t="s">
        <v>3214</v>
      </c>
      <c r="C114" s="6" t="s">
        <v>13</v>
      </c>
      <c r="D114" s="603">
        <v>106900</v>
      </c>
      <c r="E114" s="40"/>
    </row>
    <row r="115" spans="1:5">
      <c r="A115" s="27" t="s">
        <v>526</v>
      </c>
      <c r="B115" s="5" t="s">
        <v>717</v>
      </c>
      <c r="C115" s="6" t="s">
        <v>630</v>
      </c>
      <c r="D115" s="603">
        <v>116900</v>
      </c>
      <c r="E115" s="40"/>
    </row>
    <row r="116" spans="1:5">
      <c r="A116" s="27" t="s">
        <v>527</v>
      </c>
      <c r="B116" s="5" t="s">
        <v>718</v>
      </c>
      <c r="C116" s="6" t="s">
        <v>630</v>
      </c>
      <c r="D116" s="603">
        <v>127900</v>
      </c>
      <c r="E116" s="40"/>
    </row>
    <row r="117" spans="1:5">
      <c r="A117" s="27" t="s">
        <v>880</v>
      </c>
      <c r="B117" s="5" t="s">
        <v>881</v>
      </c>
      <c r="C117" s="6" t="s">
        <v>630</v>
      </c>
      <c r="D117" s="603">
        <v>305900</v>
      </c>
      <c r="E117" s="40"/>
    </row>
    <row r="118" spans="1:5" ht="18.2">
      <c r="A118" s="7"/>
      <c r="B118" s="29" t="s">
        <v>1396</v>
      </c>
      <c r="C118" s="7"/>
      <c r="D118" s="7"/>
      <c r="E118" s="40"/>
    </row>
    <row r="119" spans="1:5">
      <c r="A119" s="27" t="s">
        <v>535</v>
      </c>
      <c r="B119" s="5" t="s">
        <v>704</v>
      </c>
      <c r="C119" s="6" t="s">
        <v>630</v>
      </c>
      <c r="D119" s="603">
        <v>9490</v>
      </c>
      <c r="E119" s="40"/>
    </row>
    <row r="120" spans="1:5">
      <c r="A120" s="27" t="s">
        <v>531</v>
      </c>
      <c r="B120" s="5" t="s">
        <v>705</v>
      </c>
      <c r="C120" s="6" t="s">
        <v>630</v>
      </c>
      <c r="D120" s="603">
        <v>9490</v>
      </c>
      <c r="E120" s="40"/>
    </row>
    <row r="121" spans="1:5">
      <c r="A121" s="27" t="s">
        <v>534</v>
      </c>
      <c r="B121" s="5" t="s">
        <v>706</v>
      </c>
      <c r="C121" s="6" t="s">
        <v>630</v>
      </c>
      <c r="D121" s="603">
        <v>9490</v>
      </c>
      <c r="E121" s="40"/>
    </row>
    <row r="122" spans="1:5">
      <c r="A122" s="27" t="s">
        <v>3399</v>
      </c>
      <c r="B122" s="5" t="s">
        <v>3400</v>
      </c>
      <c r="C122" s="6" t="s">
        <v>630</v>
      </c>
      <c r="D122" s="603">
        <v>5190</v>
      </c>
      <c r="E122" s="40"/>
    </row>
    <row r="123" spans="1:5">
      <c r="A123" s="27" t="s">
        <v>3401</v>
      </c>
      <c r="B123" s="5" t="s">
        <v>3402</v>
      </c>
      <c r="C123" s="6" t="s">
        <v>630</v>
      </c>
      <c r="D123" s="603">
        <v>5190</v>
      </c>
      <c r="E123" s="40"/>
    </row>
    <row r="124" spans="1:5">
      <c r="A124" s="27" t="s">
        <v>3403</v>
      </c>
      <c r="B124" s="5" t="s">
        <v>3404</v>
      </c>
      <c r="C124" s="6" t="s">
        <v>630</v>
      </c>
      <c r="D124" s="603">
        <v>5190</v>
      </c>
      <c r="E124" s="40"/>
    </row>
    <row r="125" spans="1:5" ht="18.2">
      <c r="A125" s="7"/>
      <c r="B125" s="29" t="s">
        <v>1397</v>
      </c>
      <c r="C125" s="7"/>
      <c r="D125" s="7"/>
      <c r="E125" s="40"/>
    </row>
    <row r="126" spans="1:5">
      <c r="A126" s="27" t="s">
        <v>512</v>
      </c>
      <c r="B126" s="5" t="s">
        <v>929</v>
      </c>
      <c r="C126" s="6" t="s">
        <v>630</v>
      </c>
      <c r="D126" s="603">
        <v>86900</v>
      </c>
      <c r="E126" s="40"/>
    </row>
    <row r="127" spans="1:5" ht="52.6">
      <c r="A127" s="27" t="s">
        <v>511</v>
      </c>
      <c r="B127" s="5" t="s">
        <v>3370</v>
      </c>
      <c r="C127" s="6" t="s">
        <v>13</v>
      </c>
      <c r="D127" s="603">
        <v>96900</v>
      </c>
      <c r="E127" s="40"/>
    </row>
    <row r="128" spans="1:5" ht="78.900000000000006">
      <c r="A128" s="27" t="s">
        <v>919</v>
      </c>
      <c r="B128" s="5" t="s">
        <v>3385</v>
      </c>
      <c r="C128" s="6" t="s">
        <v>13</v>
      </c>
      <c r="D128" s="603">
        <v>106900</v>
      </c>
      <c r="E128" s="40"/>
    </row>
    <row r="129" spans="1:5">
      <c r="A129" s="27" t="s">
        <v>514</v>
      </c>
      <c r="B129" s="5" t="s">
        <v>3371</v>
      </c>
      <c r="C129" s="6" t="s">
        <v>630</v>
      </c>
      <c r="D129" s="603">
        <v>96900</v>
      </c>
      <c r="E129" s="40"/>
    </row>
    <row r="130" spans="1:5" ht="52.6">
      <c r="A130" s="27" t="s">
        <v>515</v>
      </c>
      <c r="B130" s="5" t="s">
        <v>3372</v>
      </c>
      <c r="C130" s="6" t="s">
        <v>13</v>
      </c>
      <c r="D130" s="603">
        <v>106900</v>
      </c>
      <c r="E130" s="40"/>
    </row>
    <row r="131" spans="1:5" ht="78.900000000000006">
      <c r="A131" s="27" t="s">
        <v>920</v>
      </c>
      <c r="B131" s="5" t="s">
        <v>3386</v>
      </c>
      <c r="C131" s="6" t="s">
        <v>13</v>
      </c>
      <c r="D131" s="603">
        <v>116900</v>
      </c>
      <c r="E131" s="40"/>
    </row>
    <row r="132" spans="1:5" ht="52.6">
      <c r="A132" s="27" t="s">
        <v>775</v>
      </c>
      <c r="B132" s="5" t="s">
        <v>3373</v>
      </c>
      <c r="C132" s="6" t="s">
        <v>13</v>
      </c>
      <c r="D132" s="603">
        <v>116900</v>
      </c>
      <c r="E132" s="40"/>
    </row>
    <row r="133" spans="1:5" ht="65.75">
      <c r="A133" s="27" t="s">
        <v>921</v>
      </c>
      <c r="B133" s="5" t="s">
        <v>3387</v>
      </c>
      <c r="C133" s="6" t="s">
        <v>13</v>
      </c>
      <c r="D133" s="603">
        <v>126900</v>
      </c>
      <c r="E133" s="40"/>
    </row>
    <row r="134" spans="1:5">
      <c r="A134" s="27" t="s">
        <v>517</v>
      </c>
      <c r="B134" s="5" t="s">
        <v>3374</v>
      </c>
      <c r="C134" s="6" t="s">
        <v>630</v>
      </c>
      <c r="D134" s="603">
        <v>149900</v>
      </c>
      <c r="E134" s="40"/>
    </row>
    <row r="135" spans="1:5" ht="65.75">
      <c r="A135" s="27" t="s">
        <v>518</v>
      </c>
      <c r="B135" s="5" t="s">
        <v>3375</v>
      </c>
      <c r="C135" s="6" t="s">
        <v>13</v>
      </c>
      <c r="D135" s="603">
        <v>159900</v>
      </c>
      <c r="E135" s="40"/>
    </row>
    <row r="136" spans="1:5" ht="78.900000000000006">
      <c r="A136" s="27" t="s">
        <v>922</v>
      </c>
      <c r="B136" s="5" t="s">
        <v>3388</v>
      </c>
      <c r="C136" s="6" t="s">
        <v>13</v>
      </c>
      <c r="D136" s="603">
        <v>169900</v>
      </c>
      <c r="E136" s="40"/>
    </row>
    <row r="137" spans="1:5" ht="78.900000000000006">
      <c r="A137" s="27" t="s">
        <v>519</v>
      </c>
      <c r="B137" s="5" t="s">
        <v>3376</v>
      </c>
      <c r="C137" s="6" t="s">
        <v>13</v>
      </c>
      <c r="D137" s="603">
        <v>169900</v>
      </c>
      <c r="E137" s="40"/>
    </row>
    <row r="138" spans="1:5" ht="92.05">
      <c r="A138" s="27" t="s">
        <v>923</v>
      </c>
      <c r="B138" s="5" t="s">
        <v>3389</v>
      </c>
      <c r="C138" s="6" t="s">
        <v>13</v>
      </c>
      <c r="D138" s="603">
        <v>179900</v>
      </c>
      <c r="E138" s="40"/>
    </row>
    <row r="139" spans="1:5">
      <c r="A139" s="27" t="s">
        <v>720</v>
      </c>
      <c r="B139" s="5" t="s">
        <v>721</v>
      </c>
      <c r="C139" s="6" t="s">
        <v>630</v>
      </c>
      <c r="D139" s="603">
        <v>150900</v>
      </c>
      <c r="E139" s="40"/>
    </row>
    <row r="140" spans="1:5" ht="52.6">
      <c r="A140" s="27" t="s">
        <v>762</v>
      </c>
      <c r="B140" s="5" t="s">
        <v>809</v>
      </c>
      <c r="C140" s="6" t="s">
        <v>13</v>
      </c>
      <c r="D140" s="603">
        <v>170900</v>
      </c>
      <c r="E140" s="40"/>
    </row>
    <row r="141" spans="1:5" ht="78.900000000000006">
      <c r="A141" s="27" t="s">
        <v>885</v>
      </c>
      <c r="B141" s="5" t="s">
        <v>3397</v>
      </c>
      <c r="C141" s="6" t="s">
        <v>13</v>
      </c>
      <c r="D141" s="603">
        <v>190900</v>
      </c>
      <c r="E141" s="40"/>
    </row>
    <row r="142" spans="1:5">
      <c r="A142" s="27" t="s">
        <v>722</v>
      </c>
      <c r="B142" s="5" t="s">
        <v>723</v>
      </c>
      <c r="C142" s="6" t="s">
        <v>630</v>
      </c>
      <c r="D142" s="603">
        <v>171900</v>
      </c>
      <c r="E142" s="40"/>
    </row>
    <row r="143" spans="1:5" ht="52.6">
      <c r="A143" s="27" t="s">
        <v>763</v>
      </c>
      <c r="B143" s="5" t="s">
        <v>810</v>
      </c>
      <c r="C143" s="6" t="s">
        <v>13</v>
      </c>
      <c r="D143" s="603">
        <v>191900</v>
      </c>
      <c r="E143" s="40"/>
    </row>
    <row r="144" spans="1:5" ht="78.900000000000006">
      <c r="A144" s="27" t="s">
        <v>886</v>
      </c>
      <c r="B144" s="5" t="s">
        <v>3396</v>
      </c>
      <c r="C144" s="6" t="s">
        <v>13</v>
      </c>
      <c r="D144" s="603">
        <v>211900</v>
      </c>
      <c r="E144" s="40"/>
    </row>
    <row r="145" spans="1:5" ht="52.6">
      <c r="A145" s="27" t="s">
        <v>764</v>
      </c>
      <c r="B145" s="5" t="s">
        <v>811</v>
      </c>
      <c r="C145" s="6" t="s">
        <v>13</v>
      </c>
      <c r="D145" s="603">
        <v>211900</v>
      </c>
      <c r="E145" s="40"/>
    </row>
    <row r="146" spans="1:5" ht="78.900000000000006">
      <c r="A146" s="27" t="s">
        <v>887</v>
      </c>
      <c r="B146" s="5" t="s">
        <v>3395</v>
      </c>
      <c r="C146" s="6" t="s">
        <v>13</v>
      </c>
      <c r="D146" s="603">
        <v>231900</v>
      </c>
      <c r="E146" s="40"/>
    </row>
    <row r="147" spans="1:5">
      <c r="A147" s="27" t="s">
        <v>724</v>
      </c>
      <c r="B147" s="5" t="s">
        <v>725</v>
      </c>
      <c r="C147" s="6" t="s">
        <v>630</v>
      </c>
      <c r="D147" s="603">
        <v>214900</v>
      </c>
      <c r="E147" s="40"/>
    </row>
    <row r="148" spans="1:5" ht="65.75">
      <c r="A148" s="27" t="s">
        <v>765</v>
      </c>
      <c r="B148" s="5" t="s">
        <v>1924</v>
      </c>
      <c r="C148" s="6" t="s">
        <v>13</v>
      </c>
      <c r="D148" s="603">
        <v>234900</v>
      </c>
      <c r="E148" s="40"/>
    </row>
    <row r="149" spans="1:5" ht="92.05">
      <c r="A149" s="27" t="s">
        <v>888</v>
      </c>
      <c r="B149" s="5" t="s">
        <v>3394</v>
      </c>
      <c r="C149" s="6" t="s">
        <v>13</v>
      </c>
      <c r="D149" s="603">
        <v>254900</v>
      </c>
      <c r="E149" s="40"/>
    </row>
    <row r="150" spans="1:5" ht="65.75">
      <c r="A150" s="27" t="s">
        <v>766</v>
      </c>
      <c r="B150" s="5" t="s">
        <v>812</v>
      </c>
      <c r="C150" s="6" t="s">
        <v>13</v>
      </c>
      <c r="D150" s="603">
        <v>254900</v>
      </c>
      <c r="E150" s="40"/>
    </row>
    <row r="151" spans="1:5" ht="92.05">
      <c r="A151" s="27" t="s">
        <v>889</v>
      </c>
      <c r="B151" s="5" t="s">
        <v>3393</v>
      </c>
      <c r="C151" s="6" t="s">
        <v>13</v>
      </c>
      <c r="D151" s="603">
        <v>274900</v>
      </c>
      <c r="E151" s="40"/>
    </row>
    <row r="152" spans="1:5">
      <c r="A152" s="27" t="s">
        <v>933</v>
      </c>
      <c r="B152" s="5" t="s">
        <v>719</v>
      </c>
      <c r="C152" s="6" t="s">
        <v>630</v>
      </c>
      <c r="D152" s="603">
        <v>234900</v>
      </c>
      <c r="E152" s="40"/>
    </row>
    <row r="153" spans="1:5" ht="65.75">
      <c r="A153" s="27" t="s">
        <v>772</v>
      </c>
      <c r="B153" s="5" t="s">
        <v>3369</v>
      </c>
      <c r="C153" s="6" t="s">
        <v>13</v>
      </c>
      <c r="D153" s="603">
        <v>254900</v>
      </c>
      <c r="E153" s="40"/>
    </row>
    <row r="154" spans="1:5" ht="92.05">
      <c r="A154" s="27" t="s">
        <v>890</v>
      </c>
      <c r="B154" s="5" t="s">
        <v>3392</v>
      </c>
      <c r="C154" s="6" t="s">
        <v>13</v>
      </c>
      <c r="D154" s="603">
        <v>274900</v>
      </c>
      <c r="E154" s="40"/>
    </row>
    <row r="155" spans="1:5" ht="65.75">
      <c r="A155" s="27" t="s">
        <v>773</v>
      </c>
      <c r="B155" s="5" t="s">
        <v>3368</v>
      </c>
      <c r="C155" s="6" t="s">
        <v>13</v>
      </c>
      <c r="D155" s="603">
        <v>274900</v>
      </c>
      <c r="E155" s="40"/>
    </row>
    <row r="156" spans="1:5" ht="78.900000000000006">
      <c r="A156" s="27" t="s">
        <v>891</v>
      </c>
      <c r="B156" s="5" t="s">
        <v>3391</v>
      </c>
      <c r="C156" s="6" t="s">
        <v>13</v>
      </c>
      <c r="D156" s="603">
        <v>294900</v>
      </c>
      <c r="E156" s="40"/>
    </row>
    <row r="157" spans="1:5" ht="65.75">
      <c r="A157" s="27" t="s">
        <v>774</v>
      </c>
      <c r="B157" s="5" t="s">
        <v>3367</v>
      </c>
      <c r="C157" s="6" t="s">
        <v>13</v>
      </c>
      <c r="D157" s="603">
        <v>294900</v>
      </c>
      <c r="E157" s="40"/>
    </row>
    <row r="158" spans="1:5" ht="92.05">
      <c r="A158" s="27" t="s">
        <v>892</v>
      </c>
      <c r="B158" s="5" t="s">
        <v>3390</v>
      </c>
      <c r="C158" s="6" t="s">
        <v>13</v>
      </c>
      <c r="D158" s="603">
        <v>314900</v>
      </c>
      <c r="E158" s="40"/>
    </row>
    <row r="159" spans="1:5" ht="18.2">
      <c r="A159" s="7"/>
      <c r="B159" s="29" t="s">
        <v>1398</v>
      </c>
      <c r="C159" s="7"/>
      <c r="D159" s="7"/>
      <c r="E159" s="40"/>
    </row>
    <row r="160" spans="1:5">
      <c r="A160" s="27" t="s">
        <v>1921</v>
      </c>
      <c r="B160" s="5" t="s">
        <v>1922</v>
      </c>
      <c r="C160" s="6" t="s">
        <v>13</v>
      </c>
      <c r="D160" s="603">
        <v>16900</v>
      </c>
      <c r="E160" s="40"/>
    </row>
    <row r="161" spans="1:5">
      <c r="A161" s="27" t="s">
        <v>1923</v>
      </c>
      <c r="B161" s="5" t="s">
        <v>1922</v>
      </c>
      <c r="C161" s="6" t="s">
        <v>13</v>
      </c>
      <c r="D161" s="603">
        <v>16900</v>
      </c>
      <c r="E161" s="40"/>
    </row>
    <row r="162" spans="1:5">
      <c r="A162" s="27" t="s">
        <v>813</v>
      </c>
      <c r="B162" s="5" t="s">
        <v>814</v>
      </c>
      <c r="C162" s="6" t="s">
        <v>630</v>
      </c>
      <c r="D162" s="603">
        <v>16900</v>
      </c>
      <c r="E162" s="40"/>
    </row>
    <row r="163" spans="1:5">
      <c r="A163" s="27" t="s">
        <v>815</v>
      </c>
      <c r="B163" s="5" t="s">
        <v>900</v>
      </c>
      <c r="C163" s="6" t="s">
        <v>630</v>
      </c>
      <c r="D163" s="603">
        <v>21900</v>
      </c>
      <c r="E163" s="40"/>
    </row>
    <row r="164" spans="1:5">
      <c r="A164" s="27" t="s">
        <v>816</v>
      </c>
      <c r="B164" s="5" t="s">
        <v>817</v>
      </c>
      <c r="C164" s="6" t="s">
        <v>630</v>
      </c>
      <c r="D164" s="603">
        <v>27900</v>
      </c>
      <c r="E164" s="40"/>
    </row>
    <row r="165" spans="1:5" ht="26.3">
      <c r="A165" s="27" t="s">
        <v>1925</v>
      </c>
      <c r="B165" s="5" t="s">
        <v>1926</v>
      </c>
      <c r="C165" s="6" t="s">
        <v>630</v>
      </c>
      <c r="D165" s="603">
        <v>32490</v>
      </c>
      <c r="E165" s="40"/>
    </row>
    <row r="166" spans="1:5">
      <c r="A166" s="27" t="s">
        <v>818</v>
      </c>
      <c r="B166" s="5" t="s">
        <v>819</v>
      </c>
      <c r="C166" s="6" t="s">
        <v>630</v>
      </c>
      <c r="D166" s="603">
        <v>16900</v>
      </c>
      <c r="E166" s="40"/>
    </row>
    <row r="167" spans="1:5">
      <c r="A167" s="27" t="s">
        <v>777</v>
      </c>
      <c r="B167" s="5" t="s">
        <v>776</v>
      </c>
      <c r="C167" s="6" t="s">
        <v>630</v>
      </c>
      <c r="D167" s="603">
        <v>21900</v>
      </c>
      <c r="E167" s="40"/>
    </row>
    <row r="168" spans="1:5">
      <c r="A168" s="27" t="s">
        <v>503</v>
      </c>
      <c r="B168" s="5" t="s">
        <v>629</v>
      </c>
      <c r="C168" s="6" t="s">
        <v>630</v>
      </c>
      <c r="D168" s="603">
        <v>16900</v>
      </c>
      <c r="E168" s="40"/>
    </row>
    <row r="169" spans="1:5">
      <c r="A169" s="27" t="s">
        <v>615</v>
      </c>
      <c r="B169" s="5" t="s">
        <v>616</v>
      </c>
      <c r="C169" s="6" t="s">
        <v>630</v>
      </c>
      <c r="D169" s="603">
        <v>16900</v>
      </c>
      <c r="E169" s="40"/>
    </row>
    <row r="170" spans="1:5">
      <c r="A170" s="27" t="s">
        <v>617</v>
      </c>
      <c r="B170" s="5" t="s">
        <v>618</v>
      </c>
      <c r="C170" s="6" t="s">
        <v>630</v>
      </c>
      <c r="D170" s="603">
        <v>16900</v>
      </c>
      <c r="E170" s="40"/>
    </row>
    <row r="171" spans="1:5">
      <c r="A171" s="27" t="s">
        <v>619</v>
      </c>
      <c r="B171" s="5" t="s">
        <v>620</v>
      </c>
      <c r="C171" s="6" t="s">
        <v>630</v>
      </c>
      <c r="D171" s="603">
        <v>26900</v>
      </c>
      <c r="E171" s="40"/>
    </row>
    <row r="172" spans="1:5">
      <c r="A172" s="27" t="s">
        <v>621</v>
      </c>
      <c r="B172" s="5" t="s">
        <v>622</v>
      </c>
      <c r="C172" s="6" t="s">
        <v>630</v>
      </c>
      <c r="D172" s="603">
        <v>26900</v>
      </c>
      <c r="E172" s="40"/>
    </row>
    <row r="173" spans="1:5">
      <c r="A173" s="27" t="s">
        <v>24</v>
      </c>
      <c r="B173" s="5" t="s">
        <v>623</v>
      </c>
      <c r="C173" s="6" t="s">
        <v>630</v>
      </c>
      <c r="D173" s="603">
        <v>16900</v>
      </c>
      <c r="E173" s="40"/>
    </row>
    <row r="174" spans="1:5">
      <c r="A174" s="27" t="s">
        <v>3505</v>
      </c>
      <c r="B174" s="605" t="s">
        <v>3506</v>
      </c>
      <c r="C174" s="6" t="s">
        <v>630</v>
      </c>
      <c r="D174" s="603">
        <v>16900</v>
      </c>
      <c r="E174" s="40"/>
    </row>
    <row r="175" spans="1:5">
      <c r="A175" s="27" t="s">
        <v>607</v>
      </c>
      <c r="B175" s="5" t="s">
        <v>820</v>
      </c>
      <c r="C175" s="6" t="s">
        <v>630</v>
      </c>
      <c r="D175" s="603">
        <v>16900</v>
      </c>
      <c r="E175" s="40"/>
    </row>
    <row r="176" spans="1:5">
      <c r="A176" s="27" t="s">
        <v>608</v>
      </c>
      <c r="B176" s="5" t="s">
        <v>821</v>
      </c>
      <c r="C176" s="6" t="s">
        <v>630</v>
      </c>
      <c r="D176" s="603">
        <v>16900</v>
      </c>
      <c r="E176" s="40"/>
    </row>
    <row r="177" spans="1:5">
      <c r="A177" s="27" t="s">
        <v>624</v>
      </c>
      <c r="B177" s="5" t="s">
        <v>625</v>
      </c>
      <c r="C177" s="6" t="s">
        <v>630</v>
      </c>
      <c r="D177" s="603">
        <v>16900</v>
      </c>
      <c r="E177" s="40"/>
    </row>
    <row r="178" spans="1:5">
      <c r="A178" s="27" t="s">
        <v>626</v>
      </c>
      <c r="B178" s="5" t="s">
        <v>627</v>
      </c>
      <c r="C178" s="6" t="s">
        <v>630</v>
      </c>
      <c r="D178" s="603">
        <v>16900</v>
      </c>
      <c r="E178" s="40"/>
    </row>
    <row r="179" spans="1:5">
      <c r="A179" s="27" t="s">
        <v>609</v>
      </c>
      <c r="B179" s="5" t="s">
        <v>610</v>
      </c>
      <c r="C179" s="6" t="s">
        <v>630</v>
      </c>
      <c r="D179" s="603">
        <v>16900</v>
      </c>
      <c r="E179" s="40"/>
    </row>
    <row r="180" spans="1:5">
      <c r="A180" s="27" t="s">
        <v>611</v>
      </c>
      <c r="B180" s="5" t="s">
        <v>612</v>
      </c>
      <c r="C180" s="6" t="s">
        <v>630</v>
      </c>
      <c r="D180" s="603">
        <v>16900</v>
      </c>
      <c r="E180" s="40"/>
    </row>
    <row r="181" spans="1:5">
      <c r="A181" s="27" t="s">
        <v>613</v>
      </c>
      <c r="B181" s="5" t="s">
        <v>614</v>
      </c>
      <c r="C181" s="6" t="s">
        <v>630</v>
      </c>
      <c r="D181" s="603">
        <v>16900</v>
      </c>
      <c r="E181" s="40"/>
    </row>
    <row r="182" spans="1:5">
      <c r="A182" s="27" t="s">
        <v>505</v>
      </c>
      <c r="B182" s="5" t="s">
        <v>3507</v>
      </c>
      <c r="C182" s="6" t="s">
        <v>630</v>
      </c>
      <c r="D182" s="603">
        <v>16900</v>
      </c>
      <c r="E182" s="40"/>
    </row>
    <row r="183" spans="1:5">
      <c r="A183" s="27" t="s">
        <v>25</v>
      </c>
      <c r="B183" s="5" t="s">
        <v>3508</v>
      </c>
      <c r="C183" s="6" t="s">
        <v>630</v>
      </c>
      <c r="D183" s="603">
        <v>16900</v>
      </c>
      <c r="E183" s="40"/>
    </row>
    <row r="184" spans="1:5">
      <c r="A184" s="27" t="s">
        <v>26</v>
      </c>
      <c r="B184" s="5" t="s">
        <v>3509</v>
      </c>
      <c r="C184" s="6" t="s">
        <v>630</v>
      </c>
      <c r="D184" s="603">
        <v>16900</v>
      </c>
      <c r="E184" s="40"/>
    </row>
    <row r="185" spans="1:5">
      <c r="A185" s="27" t="s">
        <v>27</v>
      </c>
      <c r="B185" s="5" t="s">
        <v>628</v>
      </c>
      <c r="C185" s="6" t="s">
        <v>630</v>
      </c>
      <c r="D185" s="603">
        <v>16900</v>
      </c>
      <c r="E185" s="40"/>
    </row>
    <row r="186" spans="1:5">
      <c r="A186" s="27" t="s">
        <v>3510</v>
      </c>
      <c r="B186" s="5" t="s">
        <v>3511</v>
      </c>
      <c r="C186" s="6" t="s">
        <v>630</v>
      </c>
      <c r="D186" s="603">
        <v>16900</v>
      </c>
      <c r="E186" s="40"/>
    </row>
    <row r="187" spans="1:5">
      <c r="A187" s="31" t="s">
        <v>3512</v>
      </c>
      <c r="B187" s="5" t="s">
        <v>3513</v>
      </c>
      <c r="C187" s="6" t="s">
        <v>630</v>
      </c>
      <c r="D187" s="603">
        <v>16900</v>
      </c>
      <c r="E187" s="40"/>
    </row>
    <row r="188" spans="1:5">
      <c r="A188" s="31" t="s">
        <v>3514</v>
      </c>
      <c r="B188" s="5" t="s">
        <v>3515</v>
      </c>
      <c r="C188" s="6" t="s">
        <v>630</v>
      </c>
      <c r="D188" s="603">
        <v>16900</v>
      </c>
      <c r="E188" s="40"/>
    </row>
    <row r="189" spans="1:5">
      <c r="A189" s="27" t="s">
        <v>28</v>
      </c>
      <c r="B189" s="5" t="s">
        <v>506</v>
      </c>
      <c r="C189" s="6" t="s">
        <v>630</v>
      </c>
      <c r="D189" s="603">
        <v>16900</v>
      </c>
      <c r="E189" s="40"/>
    </row>
    <row r="190" spans="1:5">
      <c r="A190" s="27" t="s">
        <v>37</v>
      </c>
      <c r="B190" s="5" t="s">
        <v>822</v>
      </c>
      <c r="C190" s="6" t="s">
        <v>630</v>
      </c>
      <c r="D190" s="603">
        <v>1060</v>
      </c>
      <c r="E190" s="40"/>
    </row>
    <row r="191" spans="1:5" ht="18.2">
      <c r="A191" s="7"/>
      <c r="B191" s="29" t="s">
        <v>1825</v>
      </c>
      <c r="C191" s="7"/>
      <c r="D191" s="7"/>
      <c r="E191" s="40"/>
    </row>
    <row r="192" spans="1:5" ht="52.6">
      <c r="A192" s="27" t="s">
        <v>3314</v>
      </c>
      <c r="B192" s="5" t="s">
        <v>3454</v>
      </c>
      <c r="C192" s="6" t="s">
        <v>13</v>
      </c>
      <c r="D192" s="603">
        <v>67900</v>
      </c>
      <c r="E192" s="40"/>
    </row>
    <row r="193" spans="1:5" ht="52.6">
      <c r="A193" s="27" t="s">
        <v>3315</v>
      </c>
      <c r="B193" s="5" t="s">
        <v>3455</v>
      </c>
      <c r="C193" s="6" t="s">
        <v>13</v>
      </c>
      <c r="D193" s="603">
        <v>47900</v>
      </c>
      <c r="E193" s="40"/>
    </row>
    <row r="194" spans="1:5" ht="39.450000000000003">
      <c r="A194" s="27" t="s">
        <v>3405</v>
      </c>
      <c r="B194" s="5" t="s">
        <v>3434</v>
      </c>
      <c r="C194" s="6" t="s">
        <v>13</v>
      </c>
      <c r="D194" s="603">
        <v>37900</v>
      </c>
      <c r="E194" s="40"/>
    </row>
    <row r="195" spans="1:5" ht="39.450000000000003">
      <c r="A195" s="27" t="s">
        <v>3406</v>
      </c>
      <c r="B195" s="5" t="s">
        <v>3435</v>
      </c>
      <c r="C195" s="6" t="s">
        <v>13</v>
      </c>
      <c r="D195" s="603">
        <v>42900</v>
      </c>
      <c r="E195" s="40"/>
    </row>
    <row r="196" spans="1:5" ht="39.450000000000003">
      <c r="A196" s="27" t="s">
        <v>3407</v>
      </c>
      <c r="B196" s="5" t="s">
        <v>3436</v>
      </c>
      <c r="C196" s="6" t="s">
        <v>13</v>
      </c>
      <c r="D196" s="603">
        <v>47900</v>
      </c>
      <c r="E196" s="40"/>
    </row>
    <row r="197" spans="1:5" ht="39.450000000000003">
      <c r="A197" s="27" t="s">
        <v>1865</v>
      </c>
      <c r="B197" s="5" t="s">
        <v>3398</v>
      </c>
      <c r="C197" s="6" t="s">
        <v>13</v>
      </c>
      <c r="D197" s="603">
        <v>27900</v>
      </c>
      <c r="E197" s="40"/>
    </row>
    <row r="198" spans="1:5" ht="39.450000000000003">
      <c r="A198" s="27" t="s">
        <v>1866</v>
      </c>
      <c r="B198" s="5" t="s">
        <v>3437</v>
      </c>
      <c r="C198" s="6" t="s">
        <v>13</v>
      </c>
      <c r="D198" s="603">
        <v>33900</v>
      </c>
      <c r="E198" s="40"/>
    </row>
    <row r="199" spans="1:5">
      <c r="A199" s="27" t="s">
        <v>636</v>
      </c>
      <c r="B199" s="5" t="s">
        <v>664</v>
      </c>
      <c r="C199" s="6" t="s">
        <v>630</v>
      </c>
      <c r="D199" s="603">
        <v>68900</v>
      </c>
      <c r="E199" s="40"/>
    </row>
    <row r="200" spans="1:5" ht="26.3">
      <c r="A200" s="27" t="s">
        <v>3183</v>
      </c>
      <c r="B200" s="5" t="s">
        <v>3380</v>
      </c>
      <c r="C200" s="6" t="s">
        <v>13</v>
      </c>
      <c r="D200" s="603">
        <v>74900</v>
      </c>
      <c r="E200" s="40"/>
    </row>
    <row r="201" spans="1:5">
      <c r="A201" s="27" t="s">
        <v>641</v>
      </c>
      <c r="B201" s="5" t="s">
        <v>665</v>
      </c>
      <c r="C201" s="6" t="s">
        <v>630</v>
      </c>
      <c r="D201" s="603">
        <v>74900</v>
      </c>
      <c r="E201" s="40"/>
    </row>
    <row r="202" spans="1:5" ht="26.3">
      <c r="A202" s="27" t="s">
        <v>1367</v>
      </c>
      <c r="B202" s="5" t="s">
        <v>3377</v>
      </c>
      <c r="C202" s="6" t="s">
        <v>13</v>
      </c>
      <c r="D202" s="603">
        <v>80900</v>
      </c>
      <c r="E202" s="40"/>
    </row>
    <row r="203" spans="1:5">
      <c r="A203" s="27" t="s">
        <v>640</v>
      </c>
      <c r="B203" s="5" t="s">
        <v>666</v>
      </c>
      <c r="C203" s="6" t="s">
        <v>630</v>
      </c>
      <c r="D203" s="603">
        <v>80900</v>
      </c>
      <c r="E203" s="40"/>
    </row>
    <row r="204" spans="1:5" ht="26.3">
      <c r="A204" s="27" t="s">
        <v>1368</v>
      </c>
      <c r="B204" s="5" t="s">
        <v>3378</v>
      </c>
      <c r="C204" s="6" t="s">
        <v>13</v>
      </c>
      <c r="D204" s="603">
        <v>86900</v>
      </c>
      <c r="E204" s="40"/>
    </row>
    <row r="205" spans="1:5">
      <c r="A205" s="27" t="s">
        <v>637</v>
      </c>
      <c r="B205" s="5" t="s">
        <v>667</v>
      </c>
      <c r="C205" s="6" t="s">
        <v>630</v>
      </c>
      <c r="D205" s="603">
        <v>86900</v>
      </c>
      <c r="E205" s="40"/>
    </row>
    <row r="206" spans="1:5" ht="26.3">
      <c r="A206" s="27" t="s">
        <v>1369</v>
      </c>
      <c r="B206" s="5" t="s">
        <v>3379</v>
      </c>
      <c r="C206" s="6" t="s">
        <v>13</v>
      </c>
      <c r="D206" s="603">
        <v>91900</v>
      </c>
      <c r="E206" s="40"/>
    </row>
    <row r="207" spans="1:5" ht="18.2">
      <c r="A207" s="16"/>
      <c r="B207" s="32" t="s">
        <v>1399</v>
      </c>
      <c r="C207" s="16"/>
      <c r="D207" s="603">
        <v>0</v>
      </c>
      <c r="E207" s="40"/>
    </row>
    <row r="208" spans="1:5">
      <c r="A208" s="27" t="s">
        <v>642</v>
      </c>
      <c r="B208" s="5" t="s">
        <v>653</v>
      </c>
      <c r="C208" s="6" t="s">
        <v>630</v>
      </c>
      <c r="D208" s="603">
        <v>9900</v>
      </c>
      <c r="E208" s="40"/>
    </row>
    <row r="209" spans="1:5">
      <c r="A209" s="27" t="s">
        <v>643</v>
      </c>
      <c r="B209" s="5" t="s">
        <v>654</v>
      </c>
      <c r="C209" s="6" t="s">
        <v>630</v>
      </c>
      <c r="D209" s="603">
        <v>1590</v>
      </c>
      <c r="E209" s="40"/>
    </row>
    <row r="210" spans="1:5">
      <c r="A210" s="27" t="s">
        <v>644</v>
      </c>
      <c r="B210" s="5" t="s">
        <v>655</v>
      </c>
      <c r="C210" s="6" t="s">
        <v>630</v>
      </c>
      <c r="D210" s="603">
        <v>9900</v>
      </c>
      <c r="E210" s="40"/>
    </row>
    <row r="211" spans="1:5">
      <c r="A211" s="27" t="s">
        <v>645</v>
      </c>
      <c r="B211" s="5" t="s">
        <v>656</v>
      </c>
      <c r="C211" s="6" t="s">
        <v>630</v>
      </c>
      <c r="D211" s="603">
        <v>16900</v>
      </c>
      <c r="E211" s="40"/>
    </row>
    <row r="212" spans="1:5">
      <c r="A212" s="27" t="s">
        <v>646</v>
      </c>
      <c r="B212" s="5" t="s">
        <v>657</v>
      </c>
      <c r="C212" s="6" t="s">
        <v>630</v>
      </c>
      <c r="D212" s="603">
        <v>16900</v>
      </c>
      <c r="E212" s="40"/>
    </row>
    <row r="213" spans="1:5">
      <c r="A213" s="27" t="s">
        <v>647</v>
      </c>
      <c r="B213" s="5" t="s">
        <v>658</v>
      </c>
      <c r="C213" s="6" t="s">
        <v>630</v>
      </c>
      <c r="D213" s="603">
        <v>9900</v>
      </c>
      <c r="E213" s="40"/>
    </row>
    <row r="214" spans="1:5">
      <c r="A214" s="27" t="s">
        <v>648</v>
      </c>
      <c r="B214" s="5" t="s">
        <v>659</v>
      </c>
      <c r="C214" s="6" t="s">
        <v>630</v>
      </c>
      <c r="D214" s="603">
        <v>9900</v>
      </c>
      <c r="E214" s="40"/>
    </row>
    <row r="215" spans="1:5">
      <c r="A215" s="27" t="s">
        <v>649</v>
      </c>
      <c r="B215" s="5" t="s">
        <v>660</v>
      </c>
      <c r="C215" s="6" t="s">
        <v>630</v>
      </c>
      <c r="D215" s="603">
        <v>9900</v>
      </c>
      <c r="E215" s="40"/>
    </row>
    <row r="216" spans="1:5">
      <c r="A216" s="27" t="s">
        <v>650</v>
      </c>
      <c r="B216" s="5" t="s">
        <v>661</v>
      </c>
      <c r="C216" s="6" t="s">
        <v>630</v>
      </c>
      <c r="D216" s="603">
        <v>9900</v>
      </c>
      <c r="E216" s="40"/>
    </row>
    <row r="217" spans="1:5">
      <c r="A217" s="27" t="s">
        <v>3342</v>
      </c>
      <c r="B217" s="5" t="s">
        <v>3343</v>
      </c>
      <c r="C217" s="6" t="s">
        <v>630</v>
      </c>
      <c r="D217" s="603">
        <v>9900</v>
      </c>
      <c r="E217" s="40"/>
    </row>
    <row r="218" spans="1:5">
      <c r="A218" s="27" t="s">
        <v>635</v>
      </c>
      <c r="B218" s="5" t="s">
        <v>662</v>
      </c>
      <c r="C218" s="6" t="s">
        <v>630</v>
      </c>
      <c r="D218" s="603">
        <v>16900</v>
      </c>
      <c r="E218" s="40"/>
    </row>
    <row r="219" spans="1:5">
      <c r="A219" s="27" t="s">
        <v>634</v>
      </c>
      <c r="B219" s="5" t="s">
        <v>663</v>
      </c>
      <c r="C219" s="6" t="s">
        <v>630</v>
      </c>
      <c r="D219" s="603">
        <v>9900</v>
      </c>
      <c r="E219" s="40"/>
    </row>
    <row r="220" spans="1:5">
      <c r="A220" s="27" t="s">
        <v>3321</v>
      </c>
      <c r="B220" s="5" t="s">
        <v>3322</v>
      </c>
      <c r="C220" s="6" t="s">
        <v>13</v>
      </c>
      <c r="D220" s="603">
        <v>9900</v>
      </c>
      <c r="E220" s="40"/>
    </row>
    <row r="221" spans="1:5">
      <c r="A221" s="27" t="s">
        <v>1376</v>
      </c>
      <c r="B221" s="5" t="s">
        <v>1379</v>
      </c>
      <c r="C221" s="6" t="s">
        <v>630</v>
      </c>
      <c r="D221" s="603">
        <v>1590</v>
      </c>
      <c r="E221" s="40"/>
    </row>
    <row r="222" spans="1:5">
      <c r="A222" s="27" t="s">
        <v>1377</v>
      </c>
      <c r="B222" s="5" t="s">
        <v>1380</v>
      </c>
      <c r="C222" s="6" t="s">
        <v>630</v>
      </c>
      <c r="D222" s="603">
        <v>1590</v>
      </c>
      <c r="E222" s="40"/>
    </row>
    <row r="223" spans="1:5">
      <c r="A223" s="27" t="s">
        <v>1378</v>
      </c>
      <c r="B223" s="5" t="s">
        <v>1381</v>
      </c>
      <c r="C223" s="6" t="s">
        <v>630</v>
      </c>
      <c r="D223" s="603">
        <v>1590</v>
      </c>
      <c r="E223" s="40"/>
    </row>
    <row r="224" spans="1:5">
      <c r="A224" s="27" t="s">
        <v>1382</v>
      </c>
      <c r="B224" s="5" t="s">
        <v>1384</v>
      </c>
      <c r="C224" s="6" t="s">
        <v>630</v>
      </c>
      <c r="D224" s="603">
        <v>1590</v>
      </c>
      <c r="E224" s="40"/>
    </row>
    <row r="225" spans="1:5">
      <c r="A225" s="27" t="s">
        <v>1383</v>
      </c>
      <c r="B225" s="5" t="s">
        <v>1385</v>
      </c>
      <c r="C225" s="6" t="s">
        <v>630</v>
      </c>
      <c r="D225" s="603">
        <v>1590</v>
      </c>
      <c r="E225" s="40"/>
    </row>
    <row r="226" spans="1:5" ht="18.2">
      <c r="A226" s="8"/>
      <c r="B226" s="29" t="s">
        <v>1400</v>
      </c>
      <c r="C226" s="8"/>
      <c r="D226" s="8"/>
      <c r="E226" s="40"/>
    </row>
    <row r="227" spans="1:5">
      <c r="A227" s="27" t="s">
        <v>18</v>
      </c>
      <c r="B227" s="5" t="s">
        <v>691</v>
      </c>
      <c r="C227" s="6" t="s">
        <v>630</v>
      </c>
      <c r="D227" s="603">
        <v>10490</v>
      </c>
      <c r="E227" s="40"/>
    </row>
    <row r="228" spans="1:5">
      <c r="A228" s="27" t="s">
        <v>17</v>
      </c>
      <c r="B228" s="5" t="s">
        <v>690</v>
      </c>
      <c r="C228" s="6" t="s">
        <v>630</v>
      </c>
      <c r="D228" s="603">
        <v>6290</v>
      </c>
      <c r="E228" s="40"/>
    </row>
    <row r="229" spans="1:5">
      <c r="A229" s="27" t="s">
        <v>668</v>
      </c>
      <c r="B229" s="5" t="s">
        <v>669</v>
      </c>
      <c r="C229" s="6" t="s">
        <v>630</v>
      </c>
      <c r="D229" s="603">
        <v>6290</v>
      </c>
      <c r="E229" s="40"/>
    </row>
    <row r="230" spans="1:5">
      <c r="A230" s="27" t="s">
        <v>638</v>
      </c>
      <c r="B230" s="5" t="s">
        <v>639</v>
      </c>
      <c r="C230" s="6" t="s">
        <v>630</v>
      </c>
      <c r="D230" s="603">
        <v>9490</v>
      </c>
      <c r="E230" s="40"/>
    </row>
    <row r="231" spans="1:5">
      <c r="A231" s="27" t="s">
        <v>672</v>
      </c>
      <c r="B231" s="5" t="s">
        <v>673</v>
      </c>
      <c r="C231" s="6" t="s">
        <v>630</v>
      </c>
      <c r="D231" s="603">
        <v>14900</v>
      </c>
      <c r="E231" s="40"/>
    </row>
    <row r="232" spans="1:5">
      <c r="A232" s="27" t="s">
        <v>674</v>
      </c>
      <c r="B232" s="5" t="s">
        <v>675</v>
      </c>
      <c r="C232" s="6" t="s">
        <v>630</v>
      </c>
      <c r="D232" s="603">
        <v>14900</v>
      </c>
      <c r="E232" s="40"/>
    </row>
    <row r="233" spans="1:5">
      <c r="A233" s="27" t="s">
        <v>492</v>
      </c>
      <c r="B233" s="5" t="s">
        <v>795</v>
      </c>
      <c r="C233" s="6" t="s">
        <v>630</v>
      </c>
      <c r="D233" s="603">
        <v>14900</v>
      </c>
      <c r="E233" s="40"/>
    </row>
    <row r="234" spans="1:5" ht="26.3">
      <c r="A234" s="27" t="s">
        <v>676</v>
      </c>
      <c r="B234" s="5" t="s">
        <v>677</v>
      </c>
      <c r="C234" s="6" t="s">
        <v>630</v>
      </c>
      <c r="D234" s="603">
        <v>6290</v>
      </c>
      <c r="E234" s="40"/>
    </row>
    <row r="235" spans="1:5">
      <c r="A235" s="27" t="s">
        <v>678</v>
      </c>
      <c r="B235" s="5" t="s">
        <v>14</v>
      </c>
      <c r="C235" s="6" t="s">
        <v>630</v>
      </c>
      <c r="D235" s="603">
        <v>6290</v>
      </c>
      <c r="E235" s="40"/>
    </row>
    <row r="236" spans="1:5">
      <c r="A236" s="27" t="s">
        <v>834</v>
      </c>
      <c r="B236" s="5" t="s">
        <v>836</v>
      </c>
      <c r="C236" s="6" t="s">
        <v>630</v>
      </c>
      <c r="D236" s="603">
        <v>5900</v>
      </c>
      <c r="E236" s="40"/>
    </row>
    <row r="237" spans="1:5">
      <c r="A237" s="27" t="s">
        <v>835</v>
      </c>
      <c r="B237" s="5" t="s">
        <v>930</v>
      </c>
      <c r="C237" s="6" t="s">
        <v>630</v>
      </c>
      <c r="D237" s="603">
        <v>5900</v>
      </c>
      <c r="E237" s="40"/>
    </row>
    <row r="238" spans="1:5" ht="26.3">
      <c r="A238" s="27" t="s">
        <v>863</v>
      </c>
      <c r="B238" s="5" t="s">
        <v>864</v>
      </c>
      <c r="C238" s="6" t="s">
        <v>630</v>
      </c>
      <c r="D238" s="603">
        <v>6290</v>
      </c>
      <c r="E238" s="40"/>
    </row>
    <row r="239" spans="1:5">
      <c r="A239" s="27" t="s">
        <v>521</v>
      </c>
      <c r="B239" s="5" t="s">
        <v>679</v>
      </c>
      <c r="C239" s="6" t="s">
        <v>630</v>
      </c>
      <c r="D239" s="603">
        <v>6900</v>
      </c>
      <c r="E239" s="40"/>
    </row>
    <row r="240" spans="1:5" ht="26.3">
      <c r="A240" s="27" t="s">
        <v>680</v>
      </c>
      <c r="B240" s="5" t="s">
        <v>681</v>
      </c>
      <c r="C240" s="6" t="s">
        <v>630</v>
      </c>
      <c r="D240" s="603">
        <v>15690</v>
      </c>
      <c r="E240" s="40"/>
    </row>
    <row r="241" spans="1:5" ht="26.3">
      <c r="A241" s="27" t="s">
        <v>682</v>
      </c>
      <c r="B241" s="5" t="s">
        <v>683</v>
      </c>
      <c r="C241" s="6" t="s">
        <v>630</v>
      </c>
      <c r="D241" s="603">
        <v>15690</v>
      </c>
      <c r="E241" s="40"/>
    </row>
    <row r="242" spans="1:5">
      <c r="A242" s="27" t="s">
        <v>15</v>
      </c>
      <c r="B242" s="5" t="s">
        <v>16</v>
      </c>
      <c r="C242" s="6" t="s">
        <v>630</v>
      </c>
      <c r="D242" s="603">
        <v>6900</v>
      </c>
      <c r="E242" s="40"/>
    </row>
    <row r="243" spans="1:5">
      <c r="A243" s="27" t="s">
        <v>684</v>
      </c>
      <c r="B243" s="5" t="s">
        <v>685</v>
      </c>
      <c r="C243" s="6" t="s">
        <v>630</v>
      </c>
      <c r="D243" s="603">
        <v>6900</v>
      </c>
      <c r="E243" s="40"/>
    </row>
    <row r="244" spans="1:5">
      <c r="A244" s="27" t="s">
        <v>686</v>
      </c>
      <c r="B244" s="5" t="s">
        <v>687</v>
      </c>
      <c r="C244" s="6" t="s">
        <v>630</v>
      </c>
      <c r="D244" s="603">
        <v>6900</v>
      </c>
      <c r="E244" s="40"/>
    </row>
    <row r="245" spans="1:5">
      <c r="A245" s="27" t="s">
        <v>856</v>
      </c>
      <c r="B245" s="5" t="s">
        <v>857</v>
      </c>
      <c r="C245" s="6" t="s">
        <v>858</v>
      </c>
      <c r="D245" s="603">
        <v>9900</v>
      </c>
      <c r="E245" s="40"/>
    </row>
    <row r="246" spans="1:5">
      <c r="A246" s="27" t="s">
        <v>1862</v>
      </c>
      <c r="B246" s="5" t="s">
        <v>1863</v>
      </c>
      <c r="C246" s="6" t="s">
        <v>858</v>
      </c>
      <c r="D246" s="603">
        <v>9900</v>
      </c>
      <c r="E246" s="40"/>
    </row>
    <row r="247" spans="1:5">
      <c r="A247" s="27" t="s">
        <v>688</v>
      </c>
      <c r="B247" s="5" t="s">
        <v>803</v>
      </c>
      <c r="C247" s="6" t="s">
        <v>630</v>
      </c>
      <c r="D247" s="603">
        <v>18900</v>
      </c>
      <c r="E247" s="40"/>
    </row>
    <row r="248" spans="1:5">
      <c r="A248" s="27" t="s">
        <v>689</v>
      </c>
      <c r="B248" s="5" t="s">
        <v>804</v>
      </c>
      <c r="C248" s="6" t="s">
        <v>630</v>
      </c>
      <c r="D248" s="603">
        <v>18900</v>
      </c>
      <c r="E248" s="40"/>
    </row>
    <row r="249" spans="1:5">
      <c r="A249" s="27" t="s">
        <v>805</v>
      </c>
      <c r="B249" s="5" t="s">
        <v>806</v>
      </c>
      <c r="C249" s="6" t="s">
        <v>630</v>
      </c>
      <c r="D249" s="603">
        <v>32900</v>
      </c>
      <c r="E249" s="40"/>
    </row>
    <row r="250" spans="1:5">
      <c r="A250" s="27" t="s">
        <v>807</v>
      </c>
      <c r="B250" s="5" t="s">
        <v>808</v>
      </c>
      <c r="C250" s="6" t="s">
        <v>630</v>
      </c>
      <c r="D250" s="603">
        <v>37900</v>
      </c>
      <c r="E250" s="40"/>
    </row>
    <row r="251" spans="1:5">
      <c r="A251" s="27" t="s">
        <v>692</v>
      </c>
      <c r="B251" s="5" t="s">
        <v>693</v>
      </c>
      <c r="C251" s="6" t="s">
        <v>630</v>
      </c>
      <c r="D251" s="603">
        <v>9390</v>
      </c>
      <c r="E251" s="40"/>
    </row>
    <row r="252" spans="1:5">
      <c r="A252" s="27" t="s">
        <v>694</v>
      </c>
      <c r="B252" s="5" t="s">
        <v>695</v>
      </c>
      <c r="C252" s="6" t="s">
        <v>630</v>
      </c>
      <c r="D252" s="603">
        <v>9390</v>
      </c>
      <c r="E252" s="606"/>
    </row>
    <row r="253" spans="1:5">
      <c r="A253" s="27" t="s">
        <v>19</v>
      </c>
      <c r="B253" s="5" t="s">
        <v>696</v>
      </c>
      <c r="C253" s="6" t="s">
        <v>630</v>
      </c>
      <c r="D253" s="603">
        <v>14900</v>
      </c>
      <c r="E253" s="40"/>
    </row>
    <row r="254" spans="1:5">
      <c r="A254" s="27" t="s">
        <v>3516</v>
      </c>
      <c r="B254" s="5" t="s">
        <v>3517</v>
      </c>
      <c r="C254" s="6" t="s">
        <v>630</v>
      </c>
      <c r="D254" s="603">
        <v>14900</v>
      </c>
      <c r="E254" s="40"/>
    </row>
    <row r="255" spans="1:5">
      <c r="A255" s="27" t="s">
        <v>20</v>
      </c>
      <c r="B255" s="5" t="s">
        <v>697</v>
      </c>
      <c r="C255" s="6" t="s">
        <v>630</v>
      </c>
      <c r="D255" s="603">
        <v>14900</v>
      </c>
      <c r="E255" s="40"/>
    </row>
    <row r="256" spans="1:5">
      <c r="A256" s="27" t="s">
        <v>898</v>
      </c>
      <c r="B256" s="5" t="s">
        <v>899</v>
      </c>
      <c r="C256" s="6" t="s">
        <v>630</v>
      </c>
      <c r="D256" s="603">
        <v>14900</v>
      </c>
      <c r="E256" s="40"/>
    </row>
    <row r="257" spans="1:5">
      <c r="A257" s="27" t="s">
        <v>3518</v>
      </c>
      <c r="B257" s="5" t="s">
        <v>3519</v>
      </c>
      <c r="C257" s="6" t="s">
        <v>630</v>
      </c>
      <c r="D257" s="603">
        <v>14900</v>
      </c>
      <c r="E257" s="40"/>
    </row>
    <row r="258" spans="1:5">
      <c r="A258" s="27" t="s">
        <v>544</v>
      </c>
      <c r="B258" s="5" t="s">
        <v>698</v>
      </c>
      <c r="C258" s="6" t="s">
        <v>630</v>
      </c>
      <c r="D258" s="603">
        <v>14900</v>
      </c>
      <c r="E258" s="40"/>
    </row>
    <row r="259" spans="1:5">
      <c r="A259" s="27" t="s">
        <v>787</v>
      </c>
      <c r="B259" s="5" t="s">
        <v>837</v>
      </c>
      <c r="C259" s="6" t="s">
        <v>630</v>
      </c>
      <c r="D259" s="603">
        <v>14900</v>
      </c>
      <c r="E259" s="40"/>
    </row>
    <row r="260" spans="1:5">
      <c r="A260" s="27" t="s">
        <v>699</v>
      </c>
      <c r="B260" s="5" t="s">
        <v>700</v>
      </c>
      <c r="C260" s="6" t="s">
        <v>630</v>
      </c>
      <c r="D260" s="603">
        <v>9390</v>
      </c>
      <c r="E260" s="607"/>
    </row>
    <row r="261" spans="1:5">
      <c r="A261" s="27" t="s">
        <v>701</v>
      </c>
      <c r="B261" s="5" t="s">
        <v>702</v>
      </c>
      <c r="C261" s="6" t="s">
        <v>630</v>
      </c>
      <c r="D261" s="603">
        <v>9390</v>
      </c>
      <c r="E261" s="40"/>
    </row>
    <row r="262" spans="1:5">
      <c r="A262" s="27" t="s">
        <v>543</v>
      </c>
      <c r="B262" s="5" t="s">
        <v>703</v>
      </c>
      <c r="C262" s="6" t="s">
        <v>630</v>
      </c>
      <c r="D262" s="603">
        <v>9390</v>
      </c>
      <c r="E262" s="40"/>
    </row>
    <row r="263" spans="1:5" ht="18.2">
      <c r="A263" s="8"/>
      <c r="B263" s="29" t="s">
        <v>1401</v>
      </c>
      <c r="C263" s="8"/>
      <c r="D263" s="8"/>
      <c r="E263" s="40"/>
    </row>
    <row r="264" spans="1:5">
      <c r="A264" s="27" t="s">
        <v>1364</v>
      </c>
      <c r="B264" s="5" t="s">
        <v>1365</v>
      </c>
      <c r="C264" s="6" t="s">
        <v>630</v>
      </c>
      <c r="D264" s="603">
        <v>32490</v>
      </c>
      <c r="E264" s="40"/>
    </row>
    <row r="265" spans="1:5">
      <c r="A265" s="27" t="s">
        <v>871</v>
      </c>
      <c r="B265" s="5" t="s">
        <v>872</v>
      </c>
      <c r="C265" s="6" t="s">
        <v>630</v>
      </c>
      <c r="D265" s="603">
        <v>32490</v>
      </c>
      <c r="E265" s="40"/>
    </row>
    <row r="266" spans="1:5">
      <c r="A266" s="27" t="s">
        <v>861</v>
      </c>
      <c r="B266" s="5" t="s">
        <v>1844</v>
      </c>
      <c r="C266" s="6" t="s">
        <v>630</v>
      </c>
      <c r="D266" s="603">
        <v>11490</v>
      </c>
      <c r="E266" s="40"/>
    </row>
    <row r="267" spans="1:5" ht="26.3">
      <c r="A267" s="27" t="s">
        <v>894</v>
      </c>
      <c r="B267" s="5" t="s">
        <v>862</v>
      </c>
      <c r="C267" s="6" t="s">
        <v>630</v>
      </c>
      <c r="D267" s="603">
        <v>32490</v>
      </c>
      <c r="E267" s="40"/>
    </row>
    <row r="268" spans="1:5">
      <c r="A268" s="27" t="s">
        <v>542</v>
      </c>
      <c r="B268" s="5" t="s">
        <v>708</v>
      </c>
      <c r="C268" s="6" t="s">
        <v>630</v>
      </c>
      <c r="D268" s="603">
        <v>32490</v>
      </c>
      <c r="E268" s="40"/>
    </row>
    <row r="269" spans="1:5">
      <c r="A269" s="27" t="s">
        <v>859</v>
      </c>
      <c r="B269" s="5" t="s">
        <v>860</v>
      </c>
      <c r="C269" s="6" t="s">
        <v>630</v>
      </c>
      <c r="D269" s="603">
        <v>32490</v>
      </c>
      <c r="E269" s="40"/>
    </row>
    <row r="270" spans="1:5" ht="18.2">
      <c r="A270" s="33"/>
      <c r="B270" s="34" t="s">
        <v>3520</v>
      </c>
      <c r="C270" s="17"/>
      <c r="D270" s="17"/>
      <c r="E270" s="40"/>
    </row>
    <row r="271" spans="1:5" ht="26.3">
      <c r="A271" s="18" t="s">
        <v>3521</v>
      </c>
      <c r="B271" s="5" t="s">
        <v>3522</v>
      </c>
      <c r="C271" s="6" t="s">
        <v>630</v>
      </c>
      <c r="D271" s="603">
        <v>16900</v>
      </c>
      <c r="E271" s="40"/>
    </row>
    <row r="272" spans="1:5" ht="39.450000000000003">
      <c r="A272" s="18" t="s">
        <v>3523</v>
      </c>
      <c r="B272" s="5" t="s">
        <v>3524</v>
      </c>
      <c r="C272" s="6" t="s">
        <v>630</v>
      </c>
      <c r="D272" s="603">
        <v>157900</v>
      </c>
      <c r="E272" s="40"/>
    </row>
    <row r="273" spans="1:5" ht="18.2">
      <c r="A273" s="9"/>
      <c r="B273" s="35" t="s">
        <v>3250</v>
      </c>
      <c r="C273" s="9"/>
      <c r="D273" s="9"/>
      <c r="E273" s="40"/>
    </row>
    <row r="274" spans="1:5" ht="26.3">
      <c r="A274" s="27" t="s">
        <v>3251</v>
      </c>
      <c r="B274" s="5" t="s">
        <v>3299</v>
      </c>
      <c r="C274" s="6" t="s">
        <v>13</v>
      </c>
      <c r="D274" s="603">
        <v>24900</v>
      </c>
      <c r="E274" s="40"/>
    </row>
    <row r="275" spans="1:5" ht="26.3">
      <c r="A275" s="27" t="s">
        <v>3252</v>
      </c>
      <c r="B275" s="5" t="s">
        <v>3300</v>
      </c>
      <c r="C275" s="6" t="s">
        <v>13</v>
      </c>
      <c r="D275" s="603">
        <v>26900</v>
      </c>
      <c r="E275" s="40"/>
    </row>
    <row r="276" spans="1:5" ht="26.3">
      <c r="A276" s="27" t="s">
        <v>3253</v>
      </c>
      <c r="B276" s="5" t="s">
        <v>3301</v>
      </c>
      <c r="C276" s="6" t="s">
        <v>13</v>
      </c>
      <c r="D276" s="603">
        <v>28900</v>
      </c>
      <c r="E276" s="40"/>
    </row>
    <row r="277" spans="1:5" ht="26.3">
      <c r="A277" s="27" t="s">
        <v>3254</v>
      </c>
      <c r="B277" s="5" t="s">
        <v>3295</v>
      </c>
      <c r="C277" s="6" t="s">
        <v>13</v>
      </c>
      <c r="D277" s="603">
        <v>230900</v>
      </c>
      <c r="E277" s="40"/>
    </row>
    <row r="278" spans="1:5" ht="26.3">
      <c r="A278" s="27" t="s">
        <v>3255</v>
      </c>
      <c r="B278" s="5" t="s">
        <v>3296</v>
      </c>
      <c r="C278" s="6" t="s">
        <v>13</v>
      </c>
      <c r="D278" s="603">
        <v>240900</v>
      </c>
      <c r="E278" s="40"/>
    </row>
    <row r="279" spans="1:5" ht="26.3">
      <c r="A279" s="27" t="s">
        <v>3256</v>
      </c>
      <c r="B279" s="5" t="s">
        <v>3297</v>
      </c>
      <c r="C279" s="6" t="s">
        <v>13</v>
      </c>
      <c r="D279" s="603">
        <v>250900</v>
      </c>
      <c r="E279" s="40"/>
    </row>
    <row r="280" spans="1:5" ht="26.3">
      <c r="A280" s="27" t="s">
        <v>3257</v>
      </c>
      <c r="B280" s="5" t="s">
        <v>3298</v>
      </c>
      <c r="C280" s="6" t="s">
        <v>13</v>
      </c>
      <c r="D280" s="603">
        <v>250900</v>
      </c>
      <c r="E280" s="40"/>
    </row>
    <row r="281" spans="1:5" ht="18.2">
      <c r="A281" s="36"/>
      <c r="B281" s="36" t="s">
        <v>3313</v>
      </c>
      <c r="C281" s="10"/>
      <c r="D281" s="10"/>
      <c r="E281" s="40"/>
    </row>
    <row r="282" spans="1:5" ht="26.3">
      <c r="A282" s="27" t="s">
        <v>3258</v>
      </c>
      <c r="B282" s="5" t="s">
        <v>3302</v>
      </c>
      <c r="C282" s="6" t="s">
        <v>13</v>
      </c>
      <c r="D282" s="603">
        <v>29900</v>
      </c>
      <c r="E282" s="40"/>
    </row>
    <row r="283" spans="1:5" ht="26.3">
      <c r="A283" s="27" t="s">
        <v>3259</v>
      </c>
      <c r="B283" s="5" t="s">
        <v>3303</v>
      </c>
      <c r="C283" s="6" t="s">
        <v>13</v>
      </c>
      <c r="D283" s="603">
        <v>31900</v>
      </c>
      <c r="E283" s="40"/>
    </row>
    <row r="284" spans="1:5" ht="39.450000000000003">
      <c r="A284" s="27" t="s">
        <v>3260</v>
      </c>
      <c r="B284" s="5" t="s">
        <v>3304</v>
      </c>
      <c r="C284" s="6" t="s">
        <v>13</v>
      </c>
      <c r="D284" s="603">
        <v>33900</v>
      </c>
      <c r="E284" s="40"/>
    </row>
    <row r="285" spans="1:5" ht="26.3">
      <c r="A285" s="27" t="s">
        <v>3261</v>
      </c>
      <c r="B285" s="5" t="s">
        <v>3305</v>
      </c>
      <c r="C285" s="6" t="s">
        <v>13</v>
      </c>
      <c r="D285" s="603">
        <v>261900</v>
      </c>
      <c r="E285" s="40"/>
    </row>
    <row r="286" spans="1:5" ht="26.3">
      <c r="A286" s="27" t="s">
        <v>3262</v>
      </c>
      <c r="B286" s="5" t="s">
        <v>3306</v>
      </c>
      <c r="C286" s="6" t="s">
        <v>13</v>
      </c>
      <c r="D286" s="603">
        <v>271900</v>
      </c>
      <c r="E286" s="40"/>
    </row>
    <row r="287" spans="1:5" ht="39.450000000000003">
      <c r="A287" s="27" t="s">
        <v>3263</v>
      </c>
      <c r="B287" s="5" t="s">
        <v>3307</v>
      </c>
      <c r="C287" s="6" t="s">
        <v>13</v>
      </c>
      <c r="D287" s="603">
        <v>291900</v>
      </c>
      <c r="E287" s="40"/>
    </row>
    <row r="288" spans="1:5" ht="39.450000000000003">
      <c r="A288" s="27" t="s">
        <v>3264</v>
      </c>
      <c r="B288" s="5" t="s">
        <v>3308</v>
      </c>
      <c r="C288" s="6" t="s">
        <v>13</v>
      </c>
      <c r="D288" s="603">
        <v>271900</v>
      </c>
      <c r="E288" s="40"/>
    </row>
    <row r="289" spans="1:5" ht="52.6">
      <c r="A289" s="27" t="s">
        <v>3265</v>
      </c>
      <c r="B289" s="5" t="s">
        <v>3309</v>
      </c>
      <c r="C289" s="6" t="s">
        <v>13</v>
      </c>
      <c r="D289" s="603">
        <v>261900</v>
      </c>
      <c r="E289" s="40"/>
    </row>
    <row r="290" spans="1:5" ht="18.2">
      <c r="A290" s="8"/>
      <c r="B290" s="29" t="s">
        <v>1402</v>
      </c>
      <c r="C290" s="8"/>
      <c r="D290" s="8"/>
      <c r="E290" s="40"/>
    </row>
    <row r="291" spans="1:5" ht="26.3">
      <c r="A291" s="27" t="s">
        <v>3239</v>
      </c>
      <c r="B291" s="5" t="s">
        <v>3268</v>
      </c>
      <c r="C291" s="6" t="s">
        <v>13</v>
      </c>
      <c r="D291" s="603">
        <v>24900</v>
      </c>
      <c r="E291" s="40"/>
    </row>
    <row r="292" spans="1:5" ht="26.3">
      <c r="A292" s="27" t="s">
        <v>3240</v>
      </c>
      <c r="B292" s="5" t="s">
        <v>3269</v>
      </c>
      <c r="C292" s="6" t="s">
        <v>13</v>
      </c>
      <c r="D292" s="603">
        <v>24900</v>
      </c>
      <c r="E292" s="40"/>
    </row>
    <row r="293" spans="1:5" ht="26.3">
      <c r="A293" s="27" t="s">
        <v>3241</v>
      </c>
      <c r="B293" s="5" t="s">
        <v>3270</v>
      </c>
      <c r="C293" s="6" t="s">
        <v>13</v>
      </c>
      <c r="D293" s="603">
        <v>24900</v>
      </c>
      <c r="E293" s="40"/>
    </row>
    <row r="294" spans="1:5" ht="26.3">
      <c r="A294" s="27" t="s">
        <v>3242</v>
      </c>
      <c r="B294" s="5" t="s">
        <v>3271</v>
      </c>
      <c r="C294" s="6" t="s">
        <v>13</v>
      </c>
      <c r="D294" s="603">
        <v>24900</v>
      </c>
      <c r="E294" s="40"/>
    </row>
    <row r="295" spans="1:5" ht="26.3">
      <c r="A295" s="27" t="s">
        <v>3243</v>
      </c>
      <c r="B295" s="5" t="s">
        <v>3272</v>
      </c>
      <c r="C295" s="6" t="s">
        <v>13</v>
      </c>
      <c r="D295" s="603">
        <v>24900</v>
      </c>
      <c r="E295" s="40"/>
    </row>
    <row r="296" spans="1:5" ht="26.3">
      <c r="A296" s="27" t="s">
        <v>3244</v>
      </c>
      <c r="B296" s="5" t="s">
        <v>3273</v>
      </c>
      <c r="C296" s="6" t="s">
        <v>13</v>
      </c>
      <c r="D296" s="603">
        <v>230900</v>
      </c>
      <c r="E296" s="40"/>
    </row>
    <row r="297" spans="1:5" ht="26.3">
      <c r="A297" s="27" t="s">
        <v>3245</v>
      </c>
      <c r="B297" s="5" t="s">
        <v>3274</v>
      </c>
      <c r="C297" s="6" t="s">
        <v>13</v>
      </c>
      <c r="D297" s="603">
        <v>230900</v>
      </c>
      <c r="E297" s="40"/>
    </row>
    <row r="298" spans="1:5" ht="26.3">
      <c r="A298" s="27" t="s">
        <v>3246</v>
      </c>
      <c r="B298" s="5" t="s">
        <v>3275</v>
      </c>
      <c r="C298" s="6" t="s">
        <v>13</v>
      </c>
      <c r="D298" s="603">
        <v>230900</v>
      </c>
      <c r="E298" s="40"/>
    </row>
    <row r="299" spans="1:5" ht="26.3">
      <c r="A299" s="27" t="s">
        <v>3330</v>
      </c>
      <c r="B299" s="5" t="s">
        <v>3276</v>
      </c>
      <c r="C299" s="6" t="s">
        <v>13</v>
      </c>
      <c r="D299" s="603">
        <v>230900</v>
      </c>
      <c r="E299" s="40"/>
    </row>
    <row r="300" spans="1:5" ht="26.3">
      <c r="A300" s="27" t="s">
        <v>3248</v>
      </c>
      <c r="B300" s="5" t="s">
        <v>3277</v>
      </c>
      <c r="C300" s="6" t="s">
        <v>13</v>
      </c>
      <c r="D300" s="603">
        <v>230900</v>
      </c>
      <c r="E300" s="40"/>
    </row>
    <row r="301" spans="1:5" ht="65.75">
      <c r="A301" s="27" t="s">
        <v>3249</v>
      </c>
      <c r="B301" s="5" t="s">
        <v>3278</v>
      </c>
      <c r="C301" s="6" t="s">
        <v>13</v>
      </c>
      <c r="D301" s="603">
        <v>219900</v>
      </c>
      <c r="E301" s="40"/>
    </row>
    <row r="302" spans="1:5" ht="18.2">
      <c r="A302" s="7"/>
      <c r="B302" s="29" t="s">
        <v>1403</v>
      </c>
      <c r="C302" s="7"/>
      <c r="D302" s="7"/>
      <c r="E302" s="40"/>
    </row>
    <row r="303" spans="1:5">
      <c r="A303" s="27" t="s">
        <v>1927</v>
      </c>
      <c r="B303" s="5" t="s">
        <v>1928</v>
      </c>
      <c r="C303" s="6" t="s">
        <v>630</v>
      </c>
      <c r="D303" s="603">
        <v>18900</v>
      </c>
      <c r="E303" s="40"/>
    </row>
    <row r="304" spans="1:5">
      <c r="A304" s="27" t="s">
        <v>1858</v>
      </c>
      <c r="B304" s="5" t="s">
        <v>1859</v>
      </c>
      <c r="C304" s="6" t="s">
        <v>630</v>
      </c>
      <c r="D304" s="603">
        <v>11490</v>
      </c>
      <c r="E304" s="40"/>
    </row>
    <row r="305" spans="1:5">
      <c r="A305" s="27" t="s">
        <v>1860</v>
      </c>
      <c r="B305" s="5" t="s">
        <v>1861</v>
      </c>
      <c r="C305" s="6" t="s">
        <v>13</v>
      </c>
      <c r="D305" s="603">
        <v>51490</v>
      </c>
      <c r="E305" s="40"/>
    </row>
    <row r="306" spans="1:5">
      <c r="A306" s="27" t="s">
        <v>3338</v>
      </c>
      <c r="B306" s="5" t="s">
        <v>3339</v>
      </c>
      <c r="C306" s="6" t="s">
        <v>630</v>
      </c>
      <c r="D306" s="603">
        <v>14690</v>
      </c>
      <c r="E306" s="40"/>
    </row>
    <row r="307" spans="1:5">
      <c r="A307" s="27" t="s">
        <v>901</v>
      </c>
      <c r="B307" s="5" t="s">
        <v>1855</v>
      </c>
      <c r="C307" s="6" t="s">
        <v>630</v>
      </c>
      <c r="D307" s="603">
        <v>7490</v>
      </c>
      <c r="E307" s="40"/>
    </row>
    <row r="308" spans="1:5">
      <c r="A308" s="27" t="s">
        <v>3340</v>
      </c>
      <c r="B308" s="5" t="s">
        <v>3341</v>
      </c>
      <c r="C308" s="6" t="s">
        <v>630</v>
      </c>
      <c r="D308" s="603">
        <v>24190</v>
      </c>
      <c r="E308" s="40"/>
    </row>
    <row r="309" spans="1:5" ht="26.3">
      <c r="A309" s="37" t="s">
        <v>1404</v>
      </c>
      <c r="B309" s="11" t="s">
        <v>1405</v>
      </c>
      <c r="C309" s="12" t="s">
        <v>630</v>
      </c>
      <c r="D309" s="603">
        <v>35900</v>
      </c>
      <c r="E309" s="40"/>
    </row>
    <row r="310" spans="1:5">
      <c r="A310" s="27" t="s">
        <v>631</v>
      </c>
      <c r="B310" s="5" t="s">
        <v>709</v>
      </c>
      <c r="C310" s="6" t="s">
        <v>630</v>
      </c>
      <c r="D310" s="603">
        <v>9490</v>
      </c>
      <c r="E310" s="40"/>
    </row>
    <row r="311" spans="1:5">
      <c r="A311" s="27" t="s">
        <v>823</v>
      </c>
      <c r="B311" s="5" t="s">
        <v>824</v>
      </c>
      <c r="C311" s="6" t="s">
        <v>13</v>
      </c>
      <c r="D311" s="603">
        <v>65900</v>
      </c>
      <c r="E311" s="40"/>
    </row>
    <row r="312" spans="1:5">
      <c r="A312" s="27" t="s">
        <v>632</v>
      </c>
      <c r="B312" s="5" t="s">
        <v>710</v>
      </c>
      <c r="C312" s="6" t="s">
        <v>630</v>
      </c>
      <c r="D312" s="603">
        <v>20900</v>
      </c>
      <c r="E312" s="40"/>
    </row>
    <row r="313" spans="1:5">
      <c r="A313" s="27" t="s">
        <v>711</v>
      </c>
      <c r="B313" s="5" t="s">
        <v>712</v>
      </c>
      <c r="C313" s="6" t="s">
        <v>630</v>
      </c>
      <c r="D313" s="603">
        <v>20900</v>
      </c>
      <c r="E313" s="40"/>
    </row>
    <row r="314" spans="1:5">
      <c r="A314" s="27" t="s">
        <v>873</v>
      </c>
      <c r="B314" s="5" t="s">
        <v>875</v>
      </c>
      <c r="C314" s="6" t="s">
        <v>13</v>
      </c>
      <c r="D314" s="603">
        <v>9490</v>
      </c>
      <c r="E314" s="40"/>
    </row>
    <row r="315" spans="1:5">
      <c r="A315" s="27" t="s">
        <v>874</v>
      </c>
      <c r="B315" s="5" t="s">
        <v>876</v>
      </c>
      <c r="C315" s="6" t="s">
        <v>13</v>
      </c>
      <c r="D315" s="603">
        <v>65900</v>
      </c>
      <c r="E315" s="40"/>
    </row>
    <row r="316" spans="1:5">
      <c r="A316" s="27" t="s">
        <v>904</v>
      </c>
      <c r="B316" s="5" t="s">
        <v>905</v>
      </c>
      <c r="C316" s="6" t="s">
        <v>630</v>
      </c>
      <c r="D316" s="603">
        <v>9490</v>
      </c>
      <c r="E316" s="40"/>
    </row>
    <row r="317" spans="1:5">
      <c r="A317" s="27" t="s">
        <v>924</v>
      </c>
      <c r="B317" s="5" t="s">
        <v>926</v>
      </c>
      <c r="C317" s="6" t="s">
        <v>13</v>
      </c>
      <c r="D317" s="603">
        <v>77900</v>
      </c>
      <c r="E317" s="40"/>
    </row>
    <row r="318" spans="1:5">
      <c r="A318" s="27" t="s">
        <v>1820</v>
      </c>
      <c r="B318" s="5" t="s">
        <v>1821</v>
      </c>
      <c r="C318" s="6" t="s">
        <v>630</v>
      </c>
      <c r="D318" s="603">
        <v>7490</v>
      </c>
      <c r="E318" s="40"/>
    </row>
    <row r="319" spans="1:5" ht="26.3">
      <c r="A319" s="27" t="s">
        <v>906</v>
      </c>
      <c r="B319" s="5" t="s">
        <v>3266</v>
      </c>
      <c r="C319" s="6" t="s">
        <v>13</v>
      </c>
      <c r="D319" s="603">
        <v>20900</v>
      </c>
      <c r="E319" s="40"/>
    </row>
    <row r="320" spans="1:5" ht="39.450000000000003">
      <c r="A320" s="27" t="s">
        <v>3331</v>
      </c>
      <c r="B320" s="5" t="s">
        <v>3267</v>
      </c>
      <c r="C320" s="6" t="s">
        <v>13</v>
      </c>
      <c r="D320" s="603">
        <v>410900</v>
      </c>
      <c r="E320" s="40"/>
    </row>
    <row r="321" spans="1:5">
      <c r="A321" s="27" t="s">
        <v>927</v>
      </c>
      <c r="B321" s="5" t="s">
        <v>928</v>
      </c>
      <c r="C321" s="6" t="s">
        <v>13</v>
      </c>
      <c r="D321" s="603">
        <v>41900</v>
      </c>
      <c r="E321" s="40"/>
    </row>
    <row r="322" spans="1:5" ht="18.2">
      <c r="A322" s="13"/>
      <c r="B322" s="13" t="s">
        <v>1406</v>
      </c>
      <c r="C322" s="13"/>
      <c r="D322" s="13"/>
      <c r="E322" s="40"/>
    </row>
    <row r="323" spans="1:5" ht="18.2">
      <c r="A323" s="14"/>
      <c r="B323" s="14" t="s">
        <v>1407</v>
      </c>
      <c r="C323" s="14"/>
      <c r="D323" s="14"/>
      <c r="E323" s="40"/>
    </row>
    <row r="324" spans="1:5" ht="26.3">
      <c r="A324" s="27" t="s">
        <v>1040</v>
      </c>
      <c r="B324" s="5" t="s">
        <v>1408</v>
      </c>
      <c r="C324" s="6" t="s">
        <v>630</v>
      </c>
      <c r="D324" s="603">
        <v>51800</v>
      </c>
      <c r="E324" s="40"/>
    </row>
    <row r="325" spans="1:5" ht="26.3">
      <c r="A325" s="27" t="s">
        <v>1041</v>
      </c>
      <c r="B325" s="5" t="s">
        <v>1409</v>
      </c>
      <c r="C325" s="6" t="s">
        <v>630</v>
      </c>
      <c r="D325" s="603">
        <v>46500</v>
      </c>
      <c r="E325" s="40"/>
    </row>
    <row r="326" spans="1:5" ht="26.3">
      <c r="A326" s="27" t="s">
        <v>1042</v>
      </c>
      <c r="B326" s="5" t="s">
        <v>1410</v>
      </c>
      <c r="C326" s="6" t="s">
        <v>630</v>
      </c>
      <c r="D326" s="603">
        <v>49700</v>
      </c>
      <c r="E326" s="40"/>
    </row>
    <row r="327" spans="1:5" ht="26.3">
      <c r="A327" s="27" t="s">
        <v>1043</v>
      </c>
      <c r="B327" s="5" t="s">
        <v>3349</v>
      </c>
      <c r="C327" s="6" t="s">
        <v>630</v>
      </c>
      <c r="D327" s="603">
        <v>50700</v>
      </c>
      <c r="E327" s="40"/>
    </row>
    <row r="328" spans="1:5" ht="26.3">
      <c r="A328" s="27" t="s">
        <v>1044</v>
      </c>
      <c r="B328" s="5" t="s">
        <v>1411</v>
      </c>
      <c r="C328" s="6" t="s">
        <v>630</v>
      </c>
      <c r="D328" s="603">
        <v>45400</v>
      </c>
      <c r="E328" s="40"/>
    </row>
    <row r="329" spans="1:5" ht="26.3">
      <c r="A329" s="27" t="s">
        <v>1045</v>
      </c>
      <c r="B329" s="5" t="s">
        <v>1412</v>
      </c>
      <c r="C329" s="6" t="s">
        <v>630</v>
      </c>
      <c r="D329" s="603">
        <v>47500</v>
      </c>
      <c r="E329" s="40"/>
    </row>
    <row r="330" spans="1:5" ht="26.3">
      <c r="A330" s="27" t="s">
        <v>1894</v>
      </c>
      <c r="B330" s="5" t="s">
        <v>1895</v>
      </c>
      <c r="C330" s="6" t="s">
        <v>630</v>
      </c>
      <c r="D330" s="603">
        <v>61300</v>
      </c>
      <c r="E330" s="40"/>
    </row>
    <row r="331" spans="1:5" ht="26.3">
      <c r="A331" s="27" t="s">
        <v>1890</v>
      </c>
      <c r="B331" s="5" t="s">
        <v>1891</v>
      </c>
      <c r="C331" s="6" t="s">
        <v>630</v>
      </c>
      <c r="D331" s="603">
        <v>59200</v>
      </c>
      <c r="E331" s="40"/>
    </row>
    <row r="332" spans="1:5" ht="26.3">
      <c r="A332" s="27" t="s">
        <v>1892</v>
      </c>
      <c r="B332" s="5" t="s">
        <v>1893</v>
      </c>
      <c r="C332" s="6" t="s">
        <v>630</v>
      </c>
      <c r="D332" s="603">
        <v>60300</v>
      </c>
      <c r="E332" s="40"/>
    </row>
    <row r="333" spans="1:5" ht="26.3">
      <c r="A333" s="27" t="s">
        <v>1889</v>
      </c>
      <c r="B333" s="5" t="s">
        <v>3350</v>
      </c>
      <c r="C333" s="6" t="s">
        <v>630</v>
      </c>
      <c r="D333" s="603">
        <v>60300</v>
      </c>
      <c r="E333" s="40"/>
    </row>
    <row r="334" spans="1:5" ht="26.3">
      <c r="A334" s="27" t="s">
        <v>1885</v>
      </c>
      <c r="B334" s="5" t="s">
        <v>1886</v>
      </c>
      <c r="C334" s="6" t="s">
        <v>630</v>
      </c>
      <c r="D334" s="603">
        <v>58100</v>
      </c>
      <c r="E334" s="40"/>
    </row>
    <row r="335" spans="1:5" ht="26.3">
      <c r="A335" s="27" t="s">
        <v>1887</v>
      </c>
      <c r="B335" s="5" t="s">
        <v>1888</v>
      </c>
      <c r="C335" s="6" t="s">
        <v>630</v>
      </c>
      <c r="D335" s="603">
        <v>59200</v>
      </c>
      <c r="E335" s="40"/>
    </row>
    <row r="336" spans="1:5" ht="26.3">
      <c r="A336" s="27" t="s">
        <v>1842</v>
      </c>
      <c r="B336" s="5" t="s">
        <v>3527</v>
      </c>
      <c r="C336" s="6" t="s">
        <v>630</v>
      </c>
      <c r="D336" s="603">
        <v>42200</v>
      </c>
      <c r="E336" s="40"/>
    </row>
    <row r="337" spans="1:5" ht="26.3">
      <c r="A337" s="27" t="s">
        <v>1843</v>
      </c>
      <c r="B337" s="5" t="s">
        <v>3528</v>
      </c>
      <c r="C337" s="6" t="s">
        <v>630</v>
      </c>
      <c r="D337" s="603">
        <v>44400</v>
      </c>
      <c r="E337" s="40"/>
    </row>
    <row r="338" spans="1:5" ht="26.3">
      <c r="A338" s="27" t="s">
        <v>1838</v>
      </c>
      <c r="B338" s="5" t="s">
        <v>3529</v>
      </c>
      <c r="C338" s="6" t="s">
        <v>630</v>
      </c>
      <c r="D338" s="603">
        <v>32700</v>
      </c>
      <c r="E338" s="40"/>
    </row>
    <row r="339" spans="1:5" ht="26.3">
      <c r="A339" s="27" t="s">
        <v>1839</v>
      </c>
      <c r="B339" s="5" t="s">
        <v>3530</v>
      </c>
      <c r="C339" s="6" t="s">
        <v>630</v>
      </c>
      <c r="D339" s="603">
        <v>34800</v>
      </c>
      <c r="E339" s="40"/>
    </row>
    <row r="340" spans="1:5" ht="26.3">
      <c r="A340" s="27" t="s">
        <v>1840</v>
      </c>
      <c r="B340" s="5" t="s">
        <v>3531</v>
      </c>
      <c r="C340" s="6" t="s">
        <v>630</v>
      </c>
      <c r="D340" s="603">
        <v>38000</v>
      </c>
      <c r="E340" s="40"/>
    </row>
    <row r="341" spans="1:5" ht="26.3">
      <c r="A341" s="27" t="s">
        <v>1841</v>
      </c>
      <c r="B341" s="5" t="s">
        <v>3532</v>
      </c>
      <c r="C341" s="6" t="s">
        <v>630</v>
      </c>
      <c r="D341" s="603">
        <v>40100</v>
      </c>
      <c r="E341" s="40"/>
    </row>
    <row r="342" spans="1:5" ht="26.3">
      <c r="A342" s="27" t="s">
        <v>1372</v>
      </c>
      <c r="B342" s="5" t="s">
        <v>1413</v>
      </c>
      <c r="C342" s="6" t="s">
        <v>630</v>
      </c>
      <c r="D342" s="603">
        <v>24200</v>
      </c>
      <c r="E342" s="40"/>
    </row>
    <row r="343" spans="1:5" ht="26.3">
      <c r="A343" s="27" t="s">
        <v>1373</v>
      </c>
      <c r="B343" s="5" t="s">
        <v>3347</v>
      </c>
      <c r="C343" s="6" t="s">
        <v>630</v>
      </c>
      <c r="D343" s="603">
        <v>27400</v>
      </c>
      <c r="E343" s="40"/>
    </row>
    <row r="344" spans="1:5" ht="26.3">
      <c r="A344" s="27" t="s">
        <v>1374</v>
      </c>
      <c r="B344" s="5" t="s">
        <v>1414</v>
      </c>
      <c r="C344" s="6" t="s">
        <v>630</v>
      </c>
      <c r="D344" s="603">
        <v>26300</v>
      </c>
      <c r="E344" s="40"/>
    </row>
    <row r="345" spans="1:5" ht="26.3">
      <c r="A345" s="27" t="s">
        <v>1375</v>
      </c>
      <c r="B345" s="5" t="s">
        <v>1415</v>
      </c>
      <c r="C345" s="6" t="s">
        <v>630</v>
      </c>
      <c r="D345" s="603">
        <v>28500</v>
      </c>
      <c r="E345" s="40"/>
    </row>
    <row r="346" spans="1:5" ht="26.3">
      <c r="A346" s="27" t="s">
        <v>1046</v>
      </c>
      <c r="B346" s="5" t="s">
        <v>3351</v>
      </c>
      <c r="C346" s="6" t="s">
        <v>630</v>
      </c>
      <c r="D346" s="603">
        <v>33800</v>
      </c>
      <c r="E346" s="40"/>
    </row>
    <row r="347" spans="1:5" ht="26.3">
      <c r="A347" s="27" t="s">
        <v>1047</v>
      </c>
      <c r="B347" s="5" t="s">
        <v>3352</v>
      </c>
      <c r="C347" s="6" t="s">
        <v>630</v>
      </c>
      <c r="D347" s="603">
        <v>35900</v>
      </c>
      <c r="E347" s="40"/>
    </row>
    <row r="348" spans="1:5" ht="26.3">
      <c r="A348" s="27" t="s">
        <v>1416</v>
      </c>
      <c r="B348" s="5" t="s">
        <v>3353</v>
      </c>
      <c r="C348" s="6" t="s">
        <v>630</v>
      </c>
      <c r="D348" s="603">
        <v>41200</v>
      </c>
      <c r="E348" s="40"/>
    </row>
    <row r="349" spans="1:5" ht="26.3">
      <c r="A349" s="27" t="s">
        <v>1048</v>
      </c>
      <c r="B349" s="5" t="s">
        <v>1417</v>
      </c>
      <c r="C349" s="6" t="s">
        <v>630</v>
      </c>
      <c r="D349" s="603">
        <v>33800</v>
      </c>
      <c r="E349" s="40"/>
    </row>
    <row r="350" spans="1:5" ht="26.3">
      <c r="A350" s="27" t="s">
        <v>1049</v>
      </c>
      <c r="B350" s="5" t="s">
        <v>1418</v>
      </c>
      <c r="C350" s="6" t="s">
        <v>630</v>
      </c>
      <c r="D350" s="603">
        <v>35900</v>
      </c>
      <c r="E350" s="40"/>
    </row>
    <row r="351" spans="1:5" ht="26.3">
      <c r="A351" s="27" t="s">
        <v>1050</v>
      </c>
      <c r="B351" s="5" t="s">
        <v>1419</v>
      </c>
      <c r="C351" s="6" t="s">
        <v>630</v>
      </c>
      <c r="D351" s="603">
        <v>24200</v>
      </c>
      <c r="E351" s="40"/>
    </row>
    <row r="352" spans="1:5" ht="26.3">
      <c r="A352" s="27" t="s">
        <v>1051</v>
      </c>
      <c r="B352" s="5" t="s">
        <v>1420</v>
      </c>
      <c r="C352" s="6" t="s">
        <v>630</v>
      </c>
      <c r="D352" s="603">
        <v>27400</v>
      </c>
      <c r="E352" s="40"/>
    </row>
    <row r="353" spans="1:5" ht="26.3">
      <c r="A353" s="27" t="s">
        <v>1052</v>
      </c>
      <c r="B353" s="5" t="s">
        <v>1421</v>
      </c>
      <c r="C353" s="6" t="s">
        <v>630</v>
      </c>
      <c r="D353" s="603">
        <v>29500</v>
      </c>
      <c r="E353" s="40"/>
    </row>
    <row r="354" spans="1:5" ht="26.3">
      <c r="A354" s="27" t="s">
        <v>1053</v>
      </c>
      <c r="B354" s="5" t="s">
        <v>1422</v>
      </c>
      <c r="C354" s="6" t="s">
        <v>630</v>
      </c>
      <c r="D354" s="603">
        <v>31600</v>
      </c>
      <c r="E354" s="40"/>
    </row>
    <row r="355" spans="1:5" ht="26.3">
      <c r="A355" s="27" t="s">
        <v>1054</v>
      </c>
      <c r="B355" s="5" t="s">
        <v>1423</v>
      </c>
      <c r="C355" s="6" t="s">
        <v>630</v>
      </c>
      <c r="D355" s="603">
        <v>41200</v>
      </c>
      <c r="E355" s="40"/>
    </row>
    <row r="356" spans="1:5" ht="26.3">
      <c r="A356" s="27" t="s">
        <v>1055</v>
      </c>
      <c r="B356" s="5" t="s">
        <v>1424</v>
      </c>
      <c r="C356" s="6" t="s">
        <v>630</v>
      </c>
      <c r="D356" s="603">
        <v>43300</v>
      </c>
      <c r="E356" s="40"/>
    </row>
    <row r="357" spans="1:5" ht="26.3">
      <c r="A357" s="27" t="s">
        <v>1056</v>
      </c>
      <c r="B357" s="5" t="s">
        <v>1425</v>
      </c>
      <c r="C357" s="6" t="s">
        <v>630</v>
      </c>
      <c r="D357" s="603">
        <v>31600</v>
      </c>
      <c r="E357" s="40"/>
    </row>
    <row r="358" spans="1:5" ht="26.3">
      <c r="A358" s="27" t="s">
        <v>1057</v>
      </c>
      <c r="B358" s="5" t="s">
        <v>1426</v>
      </c>
      <c r="C358" s="6" t="s">
        <v>630</v>
      </c>
      <c r="D358" s="603">
        <v>33800</v>
      </c>
      <c r="E358" s="40"/>
    </row>
    <row r="359" spans="1:5" ht="38.200000000000003" customHeight="1">
      <c r="A359" s="27" t="s">
        <v>1058</v>
      </c>
      <c r="B359" s="5" t="s">
        <v>1427</v>
      </c>
      <c r="C359" s="6" t="s">
        <v>630</v>
      </c>
      <c r="D359" s="603">
        <v>35900</v>
      </c>
      <c r="E359" s="40"/>
    </row>
    <row r="360" spans="1:5" ht="38.200000000000003" customHeight="1">
      <c r="A360" s="27" t="s">
        <v>1059</v>
      </c>
      <c r="B360" s="5" t="s">
        <v>1428</v>
      </c>
      <c r="C360" s="6" t="s">
        <v>630</v>
      </c>
      <c r="D360" s="603">
        <v>39100</v>
      </c>
      <c r="E360" s="40"/>
    </row>
    <row r="361" spans="1:5" ht="26.3">
      <c r="A361" s="27" t="s">
        <v>1060</v>
      </c>
      <c r="B361" s="5" t="s">
        <v>1429</v>
      </c>
      <c r="C361" s="6" t="s">
        <v>630</v>
      </c>
      <c r="D361" s="603">
        <v>18900</v>
      </c>
      <c r="E361" s="40"/>
    </row>
    <row r="362" spans="1:5" ht="26.3">
      <c r="A362" s="27" t="s">
        <v>1061</v>
      </c>
      <c r="B362" s="5" t="s">
        <v>1430</v>
      </c>
      <c r="C362" s="6" t="s">
        <v>630</v>
      </c>
      <c r="D362" s="603">
        <v>11500</v>
      </c>
      <c r="E362" s="40"/>
    </row>
    <row r="363" spans="1:5" ht="26.3">
      <c r="A363" s="27" t="s">
        <v>1062</v>
      </c>
      <c r="B363" s="5" t="s">
        <v>1431</v>
      </c>
      <c r="C363" s="6" t="s">
        <v>630</v>
      </c>
      <c r="D363" s="603">
        <v>14700</v>
      </c>
      <c r="E363" s="40"/>
    </row>
    <row r="364" spans="1:5" ht="26.3">
      <c r="A364" s="27" t="s">
        <v>1063</v>
      </c>
      <c r="B364" s="5" t="s">
        <v>1432</v>
      </c>
      <c r="C364" s="6" t="s">
        <v>630</v>
      </c>
      <c r="D364" s="603">
        <v>16800</v>
      </c>
      <c r="E364" s="40"/>
    </row>
    <row r="365" spans="1:5" ht="38.200000000000003" customHeight="1">
      <c r="A365" s="27" t="s">
        <v>1064</v>
      </c>
      <c r="B365" s="5" t="s">
        <v>1433</v>
      </c>
      <c r="C365" s="6" t="s">
        <v>630</v>
      </c>
      <c r="D365" s="603">
        <v>21000</v>
      </c>
      <c r="E365" s="40"/>
    </row>
    <row r="366" spans="1:5" ht="39.450000000000003">
      <c r="A366" s="27" t="s">
        <v>1914</v>
      </c>
      <c r="B366" s="5" t="s">
        <v>1915</v>
      </c>
      <c r="C366" s="6" t="s">
        <v>630</v>
      </c>
      <c r="D366" s="603">
        <v>62400</v>
      </c>
      <c r="E366" s="40"/>
    </row>
    <row r="367" spans="1:5" ht="39.450000000000003">
      <c r="A367" s="27" t="s">
        <v>1916</v>
      </c>
      <c r="B367" s="5" t="s">
        <v>1917</v>
      </c>
      <c r="C367" s="6" t="s">
        <v>630</v>
      </c>
      <c r="D367" s="603">
        <v>64500</v>
      </c>
      <c r="E367" s="40"/>
    </row>
    <row r="368" spans="1:5" ht="39.450000000000003">
      <c r="A368" s="27" t="s">
        <v>1906</v>
      </c>
      <c r="B368" s="5" t="s">
        <v>1907</v>
      </c>
      <c r="C368" s="6" t="s">
        <v>630</v>
      </c>
      <c r="D368" s="603">
        <v>44400</v>
      </c>
      <c r="E368" s="40"/>
    </row>
    <row r="369" spans="1:5" ht="39.450000000000003">
      <c r="A369" s="27" t="s">
        <v>1908</v>
      </c>
      <c r="B369" s="5" t="s">
        <v>1909</v>
      </c>
      <c r="C369" s="6" t="s">
        <v>630</v>
      </c>
      <c r="D369" s="603">
        <v>52800</v>
      </c>
      <c r="E369" s="40"/>
    </row>
    <row r="370" spans="1:5" ht="39.450000000000003">
      <c r="A370" s="27" t="s">
        <v>1910</v>
      </c>
      <c r="B370" s="5" t="s">
        <v>1911</v>
      </c>
      <c r="C370" s="6" t="s">
        <v>630</v>
      </c>
      <c r="D370" s="603">
        <v>58100</v>
      </c>
      <c r="E370" s="40"/>
    </row>
    <row r="371" spans="1:5" ht="39.450000000000003">
      <c r="A371" s="27" t="s">
        <v>1912</v>
      </c>
      <c r="B371" s="5" t="s">
        <v>1913</v>
      </c>
      <c r="C371" s="6" t="s">
        <v>630</v>
      </c>
      <c r="D371" s="603">
        <v>59200</v>
      </c>
      <c r="E371" s="40"/>
    </row>
    <row r="372" spans="1:5" ht="39.450000000000003">
      <c r="A372" s="27" t="s">
        <v>1896</v>
      </c>
      <c r="B372" s="5" t="s">
        <v>1897</v>
      </c>
      <c r="C372" s="6" t="s">
        <v>630</v>
      </c>
      <c r="D372" s="603">
        <v>38000</v>
      </c>
      <c r="E372" s="40"/>
    </row>
    <row r="373" spans="1:5" ht="39.450000000000003">
      <c r="A373" s="27" t="s">
        <v>1898</v>
      </c>
      <c r="B373" s="5" t="s">
        <v>1899</v>
      </c>
      <c r="C373" s="6" t="s">
        <v>630</v>
      </c>
      <c r="D373" s="603">
        <v>44400</v>
      </c>
      <c r="E373" s="40"/>
    </row>
    <row r="374" spans="1:5" ht="39.450000000000003">
      <c r="A374" s="27" t="s">
        <v>1900</v>
      </c>
      <c r="B374" s="5" t="s">
        <v>1901</v>
      </c>
      <c r="C374" s="6" t="s">
        <v>630</v>
      </c>
      <c r="D374" s="603">
        <v>45400</v>
      </c>
      <c r="E374" s="40"/>
    </row>
    <row r="375" spans="1:5" ht="39.450000000000003">
      <c r="A375" s="27" t="s">
        <v>1902</v>
      </c>
      <c r="B375" s="5" t="s">
        <v>1903</v>
      </c>
      <c r="C375" s="6" t="s">
        <v>630</v>
      </c>
      <c r="D375" s="603">
        <v>52800</v>
      </c>
      <c r="E375" s="40"/>
    </row>
    <row r="376" spans="1:5" ht="39.450000000000003">
      <c r="A376" s="27" t="s">
        <v>1904</v>
      </c>
      <c r="B376" s="5" t="s">
        <v>1905</v>
      </c>
      <c r="C376" s="6" t="s">
        <v>630</v>
      </c>
      <c r="D376" s="603">
        <v>53900</v>
      </c>
      <c r="E376" s="40"/>
    </row>
    <row r="377" spans="1:5" ht="39.450000000000003">
      <c r="A377" s="27" t="s">
        <v>1065</v>
      </c>
      <c r="B377" s="5" t="s">
        <v>3533</v>
      </c>
      <c r="C377" s="6" t="s">
        <v>630</v>
      </c>
      <c r="D377" s="603">
        <v>31600</v>
      </c>
      <c r="E377" s="40"/>
    </row>
    <row r="378" spans="1:5" ht="26.3">
      <c r="A378" s="27" t="s">
        <v>1066</v>
      </c>
      <c r="B378" s="5" t="s">
        <v>1434</v>
      </c>
      <c r="C378" s="6" t="s">
        <v>630</v>
      </c>
      <c r="D378" s="603">
        <v>24200</v>
      </c>
      <c r="E378" s="40"/>
    </row>
    <row r="379" spans="1:5" ht="26.3">
      <c r="A379" s="27" t="s">
        <v>1067</v>
      </c>
      <c r="B379" s="5" t="s">
        <v>1435</v>
      </c>
      <c r="C379" s="6" t="s">
        <v>630</v>
      </c>
      <c r="D379" s="603">
        <v>27400</v>
      </c>
      <c r="E379" s="40"/>
    </row>
    <row r="380" spans="1:5" ht="26.3">
      <c r="A380" s="27" t="s">
        <v>1068</v>
      </c>
      <c r="B380" s="5" t="s">
        <v>1436</v>
      </c>
      <c r="C380" s="6" t="s">
        <v>630</v>
      </c>
      <c r="D380" s="603">
        <v>21000</v>
      </c>
      <c r="E380" s="40"/>
    </row>
    <row r="381" spans="1:5" ht="26.3">
      <c r="A381" s="27" t="s">
        <v>1069</v>
      </c>
      <c r="B381" s="5" t="s">
        <v>1437</v>
      </c>
      <c r="C381" s="6" t="s">
        <v>630</v>
      </c>
      <c r="D381" s="603">
        <v>23200</v>
      </c>
      <c r="E381" s="40"/>
    </row>
    <row r="382" spans="1:5" ht="26.3">
      <c r="A382" s="27" t="s">
        <v>1070</v>
      </c>
      <c r="B382" s="5" t="s">
        <v>1438</v>
      </c>
      <c r="C382" s="6" t="s">
        <v>630</v>
      </c>
      <c r="D382" s="603">
        <v>26300</v>
      </c>
      <c r="E382" s="40"/>
    </row>
    <row r="383" spans="1:5" ht="26.3">
      <c r="A383" s="27" t="s">
        <v>1071</v>
      </c>
      <c r="B383" s="5" t="s">
        <v>1439</v>
      </c>
      <c r="C383" s="6" t="s">
        <v>630</v>
      </c>
      <c r="D383" s="603">
        <v>59200</v>
      </c>
      <c r="E383" s="40"/>
    </row>
    <row r="384" spans="1:5" ht="26.3">
      <c r="A384" s="27" t="s">
        <v>1072</v>
      </c>
      <c r="B384" s="5" t="s">
        <v>1440</v>
      </c>
      <c r="C384" s="6" t="s">
        <v>630</v>
      </c>
      <c r="D384" s="603">
        <v>62400</v>
      </c>
      <c r="E384" s="40"/>
    </row>
    <row r="385" spans="1:5" ht="26.3">
      <c r="A385" s="27" t="s">
        <v>1073</v>
      </c>
      <c r="B385" s="5" t="s">
        <v>1441</v>
      </c>
      <c r="C385" s="6" t="s">
        <v>630</v>
      </c>
      <c r="D385" s="603">
        <v>52800</v>
      </c>
      <c r="E385" s="40"/>
    </row>
    <row r="386" spans="1:5" ht="26.3">
      <c r="A386" s="27" t="s">
        <v>1074</v>
      </c>
      <c r="B386" s="5" t="s">
        <v>1442</v>
      </c>
      <c r="C386" s="6" t="s">
        <v>630</v>
      </c>
      <c r="D386" s="603">
        <v>55000</v>
      </c>
      <c r="E386" s="40"/>
    </row>
    <row r="387" spans="1:5" ht="26.3">
      <c r="A387" s="27" t="s">
        <v>1075</v>
      </c>
      <c r="B387" s="5" t="s">
        <v>1443</v>
      </c>
      <c r="C387" s="6" t="s">
        <v>630</v>
      </c>
      <c r="D387" s="603">
        <v>57100</v>
      </c>
      <c r="E387" s="40"/>
    </row>
    <row r="388" spans="1:5" ht="26.3">
      <c r="A388" s="27" t="s">
        <v>1076</v>
      </c>
      <c r="B388" s="5" t="s">
        <v>1444</v>
      </c>
      <c r="C388" s="6" t="s">
        <v>630</v>
      </c>
      <c r="D388" s="603">
        <v>20000</v>
      </c>
      <c r="E388" s="40"/>
    </row>
    <row r="389" spans="1:5" ht="26.3">
      <c r="A389" s="27" t="s">
        <v>1077</v>
      </c>
      <c r="B389" s="5" t="s">
        <v>1445</v>
      </c>
      <c r="C389" s="6" t="s">
        <v>630</v>
      </c>
      <c r="D389" s="603">
        <v>22100</v>
      </c>
      <c r="E389" s="40"/>
    </row>
    <row r="390" spans="1:5" ht="26.3">
      <c r="A390" s="27" t="s">
        <v>1078</v>
      </c>
      <c r="B390" s="5" t="s">
        <v>1446</v>
      </c>
      <c r="C390" s="6" t="s">
        <v>630</v>
      </c>
      <c r="D390" s="603">
        <v>12600</v>
      </c>
      <c r="E390" s="40"/>
    </row>
    <row r="391" spans="1:5" ht="26.3">
      <c r="A391" s="27" t="s">
        <v>1079</v>
      </c>
      <c r="B391" s="5" t="s">
        <v>1447</v>
      </c>
      <c r="C391" s="6" t="s">
        <v>630</v>
      </c>
      <c r="D391" s="603">
        <v>15700</v>
      </c>
      <c r="E391" s="40"/>
    </row>
    <row r="392" spans="1:5" ht="39.450000000000003">
      <c r="A392" s="27" t="s">
        <v>1080</v>
      </c>
      <c r="B392" s="5" t="s">
        <v>1448</v>
      </c>
      <c r="C392" s="6" t="s">
        <v>630</v>
      </c>
      <c r="D392" s="603">
        <v>55000</v>
      </c>
      <c r="E392" s="40"/>
    </row>
    <row r="393" spans="1:5" ht="39.450000000000003">
      <c r="A393" s="27" t="s">
        <v>1081</v>
      </c>
      <c r="B393" s="5" t="s">
        <v>1449</v>
      </c>
      <c r="C393" s="6" t="s">
        <v>630</v>
      </c>
      <c r="D393" s="603">
        <v>57100</v>
      </c>
      <c r="E393" s="40"/>
    </row>
    <row r="394" spans="1:5" ht="39.450000000000003">
      <c r="A394" s="27" t="s">
        <v>1082</v>
      </c>
      <c r="B394" s="5" t="s">
        <v>1450</v>
      </c>
      <c r="C394" s="6" t="s">
        <v>630</v>
      </c>
      <c r="D394" s="603">
        <v>45400</v>
      </c>
      <c r="E394" s="40"/>
    </row>
    <row r="395" spans="1:5" ht="39.450000000000003">
      <c r="A395" s="27" t="s">
        <v>1451</v>
      </c>
      <c r="B395" s="5" t="s">
        <v>1452</v>
      </c>
      <c r="C395" s="6" t="s">
        <v>630</v>
      </c>
      <c r="D395" s="603">
        <v>48600</v>
      </c>
      <c r="E395" s="40"/>
    </row>
    <row r="396" spans="1:5" ht="39.450000000000003">
      <c r="A396" s="27" t="s">
        <v>1083</v>
      </c>
      <c r="B396" s="5" t="s">
        <v>3348</v>
      </c>
      <c r="C396" s="6" t="s">
        <v>630</v>
      </c>
      <c r="D396" s="603">
        <v>45400</v>
      </c>
      <c r="E396" s="40"/>
    </row>
    <row r="397" spans="1:5" ht="39.450000000000003">
      <c r="A397" s="27" t="s">
        <v>1453</v>
      </c>
      <c r="B397" s="5" t="s">
        <v>1454</v>
      </c>
      <c r="C397" s="6" t="s">
        <v>630</v>
      </c>
      <c r="D397" s="603">
        <v>52800</v>
      </c>
      <c r="E397" s="40"/>
    </row>
    <row r="398" spans="1:5" ht="39.450000000000003">
      <c r="A398" s="27" t="s">
        <v>1084</v>
      </c>
      <c r="B398" s="5" t="s">
        <v>1455</v>
      </c>
      <c r="C398" s="6" t="s">
        <v>630</v>
      </c>
      <c r="D398" s="603">
        <v>29500</v>
      </c>
      <c r="E398" s="40"/>
    </row>
    <row r="399" spans="1:5" ht="39.450000000000003">
      <c r="A399" s="27" t="s">
        <v>1456</v>
      </c>
      <c r="B399" s="5" t="s">
        <v>1457</v>
      </c>
      <c r="C399" s="6" t="s">
        <v>630</v>
      </c>
      <c r="D399" s="603">
        <v>31600</v>
      </c>
      <c r="E399" s="40"/>
    </row>
    <row r="400" spans="1:5" ht="39.450000000000003">
      <c r="A400" s="27" t="s">
        <v>1085</v>
      </c>
      <c r="B400" s="5" t="s">
        <v>1458</v>
      </c>
      <c r="C400" s="6" t="s">
        <v>630</v>
      </c>
      <c r="D400" s="603">
        <v>33800</v>
      </c>
      <c r="E400" s="40"/>
    </row>
    <row r="401" spans="1:5" ht="39.450000000000003">
      <c r="A401" s="27" t="s">
        <v>1086</v>
      </c>
      <c r="B401" s="5" t="s">
        <v>1459</v>
      </c>
      <c r="C401" s="6" t="s">
        <v>630</v>
      </c>
      <c r="D401" s="603">
        <v>36900</v>
      </c>
      <c r="E401" s="40"/>
    </row>
    <row r="402" spans="1:5" ht="39.450000000000003">
      <c r="A402" s="27" t="s">
        <v>1087</v>
      </c>
      <c r="B402" s="5" t="s">
        <v>1460</v>
      </c>
      <c r="C402" s="6" t="s">
        <v>630</v>
      </c>
      <c r="D402" s="603">
        <v>26300</v>
      </c>
      <c r="E402" s="40"/>
    </row>
    <row r="403" spans="1:5" ht="39.450000000000003">
      <c r="A403" s="27" t="s">
        <v>1088</v>
      </c>
      <c r="B403" s="5" t="s">
        <v>1461</v>
      </c>
      <c r="C403" s="6" t="s">
        <v>630</v>
      </c>
      <c r="D403" s="603">
        <v>39100</v>
      </c>
      <c r="E403" s="40"/>
    </row>
    <row r="404" spans="1:5" ht="39.450000000000003">
      <c r="A404" s="27" t="s">
        <v>1462</v>
      </c>
      <c r="B404" s="5" t="s">
        <v>1463</v>
      </c>
      <c r="C404" s="6" t="s">
        <v>630</v>
      </c>
      <c r="D404" s="603">
        <v>28500</v>
      </c>
      <c r="E404" s="40"/>
    </row>
    <row r="405" spans="1:5" ht="39.450000000000003">
      <c r="A405" s="27" t="s">
        <v>1089</v>
      </c>
      <c r="B405" s="5" t="s">
        <v>1464</v>
      </c>
      <c r="C405" s="6" t="s">
        <v>630</v>
      </c>
      <c r="D405" s="603">
        <v>39100</v>
      </c>
      <c r="E405" s="40"/>
    </row>
    <row r="406" spans="1:5" ht="39.450000000000003">
      <c r="A406" s="27" t="s">
        <v>1090</v>
      </c>
      <c r="B406" s="5" t="s">
        <v>1465</v>
      </c>
      <c r="C406" s="6" t="s">
        <v>630</v>
      </c>
      <c r="D406" s="603">
        <v>31600</v>
      </c>
      <c r="E406" s="40"/>
    </row>
    <row r="407" spans="1:5" ht="39.450000000000003">
      <c r="A407" s="27" t="s">
        <v>1091</v>
      </c>
      <c r="B407" s="5" t="s">
        <v>1466</v>
      </c>
      <c r="C407" s="6" t="s">
        <v>630</v>
      </c>
      <c r="D407" s="603">
        <v>33800</v>
      </c>
      <c r="E407" s="40"/>
    </row>
    <row r="408" spans="1:5" ht="26.3">
      <c r="A408" s="27" t="s">
        <v>1467</v>
      </c>
      <c r="B408" s="5" t="s">
        <v>1468</v>
      </c>
      <c r="C408" s="6" t="s">
        <v>630</v>
      </c>
      <c r="D408" s="603">
        <v>108000</v>
      </c>
      <c r="E408" s="40"/>
    </row>
    <row r="409" spans="1:5" ht="18.2">
      <c r="A409" s="15"/>
      <c r="B409" s="14" t="s">
        <v>1469</v>
      </c>
      <c r="C409" s="15"/>
      <c r="D409" s="15"/>
      <c r="E409" s="40"/>
    </row>
    <row r="410" spans="1:5" ht="26.3">
      <c r="A410" s="27" t="s">
        <v>1470</v>
      </c>
      <c r="B410" s="5" t="s">
        <v>1471</v>
      </c>
      <c r="C410" s="6" t="s">
        <v>532</v>
      </c>
      <c r="D410" s="603">
        <v>5790</v>
      </c>
      <c r="E410" s="40"/>
    </row>
    <row r="411" spans="1:5" ht="26.3">
      <c r="A411" s="27" t="s">
        <v>1472</v>
      </c>
      <c r="B411" s="5" t="s">
        <v>1473</v>
      </c>
      <c r="C411" s="6" t="s">
        <v>532</v>
      </c>
      <c r="D411" s="603">
        <v>2690</v>
      </c>
      <c r="E411" s="40"/>
    </row>
    <row r="412" spans="1:5">
      <c r="A412" s="27" t="s">
        <v>1474</v>
      </c>
      <c r="B412" s="5" t="s">
        <v>1475</v>
      </c>
      <c r="C412" s="6" t="s">
        <v>532</v>
      </c>
      <c r="D412" s="603">
        <v>890</v>
      </c>
      <c r="E412" s="40"/>
    </row>
    <row r="413" spans="1:5" ht="26.3">
      <c r="A413" s="27" t="s">
        <v>934</v>
      </c>
      <c r="B413" s="5" t="s">
        <v>1476</v>
      </c>
      <c r="C413" s="6" t="s">
        <v>1025</v>
      </c>
      <c r="D413" s="603">
        <v>1390</v>
      </c>
      <c r="E413" s="40"/>
    </row>
    <row r="414" spans="1:5" ht="26.3">
      <c r="A414" s="27" t="s">
        <v>935</v>
      </c>
      <c r="B414" s="5" t="s">
        <v>1477</v>
      </c>
      <c r="C414" s="6" t="s">
        <v>1025</v>
      </c>
      <c r="D414" s="603">
        <v>1390</v>
      </c>
      <c r="E414" s="40"/>
    </row>
    <row r="415" spans="1:5">
      <c r="A415" s="27" t="s">
        <v>1478</v>
      </c>
      <c r="B415" s="5" t="s">
        <v>1479</v>
      </c>
      <c r="C415" s="6" t="s">
        <v>1025</v>
      </c>
      <c r="D415" s="603">
        <v>2000</v>
      </c>
      <c r="E415" s="40"/>
    </row>
    <row r="416" spans="1:5">
      <c r="A416" s="27" t="s">
        <v>1480</v>
      </c>
      <c r="B416" s="5" t="s">
        <v>1481</v>
      </c>
      <c r="C416" s="6" t="s">
        <v>1025</v>
      </c>
      <c r="D416" s="603">
        <v>2000</v>
      </c>
      <c r="E416" s="40"/>
    </row>
    <row r="417" spans="1:5">
      <c r="A417" s="27" t="s">
        <v>1482</v>
      </c>
      <c r="B417" s="5" t="s">
        <v>1483</v>
      </c>
      <c r="C417" s="6" t="s">
        <v>1025</v>
      </c>
      <c r="D417" s="603">
        <v>1390</v>
      </c>
      <c r="E417" s="40"/>
    </row>
    <row r="418" spans="1:5">
      <c r="A418" s="27" t="s">
        <v>936</v>
      </c>
      <c r="B418" s="5" t="s">
        <v>1484</v>
      </c>
      <c r="C418" s="6" t="s">
        <v>1025</v>
      </c>
      <c r="D418" s="603">
        <v>1190</v>
      </c>
      <c r="E418" s="40"/>
    </row>
    <row r="419" spans="1:5">
      <c r="A419" s="27" t="s">
        <v>937</v>
      </c>
      <c r="B419" s="5" t="s">
        <v>1485</v>
      </c>
      <c r="C419" s="6" t="s">
        <v>1025</v>
      </c>
      <c r="D419" s="603">
        <v>1190</v>
      </c>
      <c r="E419" s="40"/>
    </row>
    <row r="420" spans="1:5">
      <c r="A420" s="27" t="s">
        <v>938</v>
      </c>
      <c r="B420" s="5" t="s">
        <v>1486</v>
      </c>
      <c r="C420" s="6" t="s">
        <v>1025</v>
      </c>
      <c r="D420" s="603">
        <v>1190</v>
      </c>
      <c r="E420" s="40"/>
    </row>
    <row r="421" spans="1:5">
      <c r="A421" s="27" t="s">
        <v>1487</v>
      </c>
      <c r="B421" s="5" t="s">
        <v>1488</v>
      </c>
      <c r="C421" s="6" t="s">
        <v>1025</v>
      </c>
      <c r="D421" s="603">
        <v>2000</v>
      </c>
      <c r="E421" s="40"/>
    </row>
    <row r="422" spans="1:5">
      <c r="A422" s="27" t="s">
        <v>939</v>
      </c>
      <c r="B422" s="5" t="s">
        <v>1489</v>
      </c>
      <c r="C422" s="6" t="s">
        <v>1025</v>
      </c>
      <c r="D422" s="603">
        <v>1190</v>
      </c>
      <c r="E422" s="40"/>
    </row>
    <row r="423" spans="1:5">
      <c r="A423" s="27" t="s">
        <v>1490</v>
      </c>
      <c r="B423" s="5" t="s">
        <v>1491</v>
      </c>
      <c r="C423" s="6" t="s">
        <v>1025</v>
      </c>
      <c r="D423" s="603">
        <v>2000</v>
      </c>
      <c r="E423" s="40"/>
    </row>
    <row r="424" spans="1:5">
      <c r="A424" s="27" t="s">
        <v>1492</v>
      </c>
      <c r="B424" s="5" t="s">
        <v>1493</v>
      </c>
      <c r="C424" s="6" t="s">
        <v>1025</v>
      </c>
      <c r="D424" s="603">
        <v>1190</v>
      </c>
      <c r="E424" s="40"/>
    </row>
    <row r="425" spans="1:5">
      <c r="A425" s="27" t="s">
        <v>1494</v>
      </c>
      <c r="B425" s="5" t="s">
        <v>1495</v>
      </c>
      <c r="C425" s="6" t="s">
        <v>1025</v>
      </c>
      <c r="D425" s="603">
        <v>1190</v>
      </c>
      <c r="E425" s="40"/>
    </row>
    <row r="426" spans="1:5">
      <c r="A426" s="27" t="s">
        <v>1496</v>
      </c>
      <c r="B426" s="5" t="s">
        <v>1497</v>
      </c>
      <c r="C426" s="6" t="s">
        <v>1025</v>
      </c>
      <c r="D426" s="603">
        <v>1190</v>
      </c>
      <c r="E426" s="40"/>
    </row>
    <row r="427" spans="1:5">
      <c r="A427" s="27" t="s">
        <v>1498</v>
      </c>
      <c r="B427" s="5" t="s">
        <v>1499</v>
      </c>
      <c r="C427" s="6" t="s">
        <v>1025</v>
      </c>
      <c r="D427" s="603">
        <v>1190</v>
      </c>
      <c r="E427" s="40"/>
    </row>
    <row r="428" spans="1:5">
      <c r="A428" s="27" t="s">
        <v>940</v>
      </c>
      <c r="B428" s="5" t="s">
        <v>1500</v>
      </c>
      <c r="C428" s="6" t="s">
        <v>1025</v>
      </c>
      <c r="D428" s="603">
        <v>2000</v>
      </c>
      <c r="E428" s="40"/>
    </row>
    <row r="429" spans="1:5">
      <c r="A429" s="27" t="s">
        <v>1501</v>
      </c>
      <c r="B429" s="5" t="s">
        <v>1502</v>
      </c>
      <c r="C429" s="6" t="s">
        <v>1025</v>
      </c>
      <c r="D429" s="603">
        <v>2000</v>
      </c>
      <c r="E429" s="40"/>
    </row>
    <row r="430" spans="1:5">
      <c r="A430" s="27" t="s">
        <v>1387</v>
      </c>
      <c r="B430" s="5" t="s">
        <v>1503</v>
      </c>
      <c r="C430" s="6" t="s">
        <v>1025</v>
      </c>
      <c r="D430" s="603">
        <v>1190</v>
      </c>
      <c r="E430" s="40"/>
    </row>
    <row r="431" spans="1:5">
      <c r="A431" s="27" t="s">
        <v>1504</v>
      </c>
      <c r="B431" s="5" t="s">
        <v>1505</v>
      </c>
      <c r="C431" s="6" t="s">
        <v>1025</v>
      </c>
      <c r="D431" s="603">
        <v>1190</v>
      </c>
      <c r="E431" s="40"/>
    </row>
    <row r="432" spans="1:5">
      <c r="A432" s="27" t="s">
        <v>1506</v>
      </c>
      <c r="B432" s="5" t="s">
        <v>1507</v>
      </c>
      <c r="C432" s="6" t="s">
        <v>1025</v>
      </c>
      <c r="D432" s="603">
        <v>1190</v>
      </c>
      <c r="E432" s="40"/>
    </row>
    <row r="433" spans="1:5">
      <c r="A433" s="27" t="s">
        <v>1508</v>
      </c>
      <c r="B433" s="5" t="s">
        <v>1509</v>
      </c>
      <c r="C433" s="6" t="s">
        <v>1025</v>
      </c>
      <c r="D433" s="603">
        <v>2000</v>
      </c>
      <c r="E433" s="40"/>
    </row>
    <row r="434" spans="1:5">
      <c r="A434" s="27" t="s">
        <v>941</v>
      </c>
      <c r="B434" s="5" t="s">
        <v>1510</v>
      </c>
      <c r="C434" s="6" t="s">
        <v>1025</v>
      </c>
      <c r="D434" s="603">
        <v>2000</v>
      </c>
      <c r="E434" s="40"/>
    </row>
    <row r="435" spans="1:5">
      <c r="A435" s="27" t="s">
        <v>1388</v>
      </c>
      <c r="B435" s="5" t="s">
        <v>1511</v>
      </c>
      <c r="C435" s="6" t="s">
        <v>1025</v>
      </c>
      <c r="D435" s="603">
        <v>2000</v>
      </c>
      <c r="E435" s="40"/>
    </row>
    <row r="436" spans="1:5">
      <c r="A436" s="27" t="s">
        <v>1512</v>
      </c>
      <c r="B436" s="5" t="s">
        <v>1513</v>
      </c>
      <c r="C436" s="6" t="s">
        <v>1025</v>
      </c>
      <c r="D436" s="603">
        <v>1390</v>
      </c>
      <c r="E436" s="40"/>
    </row>
    <row r="437" spans="1:5">
      <c r="A437" s="27" t="s">
        <v>942</v>
      </c>
      <c r="B437" s="5" t="s">
        <v>1514</v>
      </c>
      <c r="C437" s="6" t="s">
        <v>1025</v>
      </c>
      <c r="D437" s="603">
        <v>2000</v>
      </c>
      <c r="E437" s="40"/>
    </row>
    <row r="438" spans="1:5">
      <c r="A438" s="27" t="s">
        <v>943</v>
      </c>
      <c r="B438" s="5" t="s">
        <v>1515</v>
      </c>
      <c r="C438" s="6" t="s">
        <v>1025</v>
      </c>
      <c r="D438" s="603">
        <v>1390</v>
      </c>
      <c r="E438" s="40"/>
    </row>
    <row r="439" spans="1:5">
      <c r="A439" s="27" t="s">
        <v>944</v>
      </c>
      <c r="B439" s="5" t="s">
        <v>1516</v>
      </c>
      <c r="C439" s="6" t="s">
        <v>1025</v>
      </c>
      <c r="D439" s="603">
        <v>1390</v>
      </c>
      <c r="E439" s="40"/>
    </row>
    <row r="440" spans="1:5" ht="26.3">
      <c r="A440" s="27" t="s">
        <v>945</v>
      </c>
      <c r="B440" s="5" t="s">
        <v>1517</v>
      </c>
      <c r="C440" s="6" t="s">
        <v>1025</v>
      </c>
      <c r="D440" s="603">
        <v>1390</v>
      </c>
      <c r="E440" s="40"/>
    </row>
    <row r="441" spans="1:5">
      <c r="A441" s="27" t="s">
        <v>1518</v>
      </c>
      <c r="B441" s="5" t="s">
        <v>1519</v>
      </c>
      <c r="C441" s="6" t="s">
        <v>1025</v>
      </c>
      <c r="D441" s="603">
        <v>1390</v>
      </c>
      <c r="E441" s="40"/>
    </row>
    <row r="442" spans="1:5">
      <c r="A442" s="27" t="s">
        <v>1520</v>
      </c>
      <c r="B442" s="5" t="s">
        <v>1521</v>
      </c>
      <c r="C442" s="6" t="s">
        <v>1025</v>
      </c>
      <c r="D442" s="603">
        <v>1390</v>
      </c>
      <c r="E442" s="40"/>
    </row>
    <row r="443" spans="1:5" ht="26.3">
      <c r="A443" s="27" t="s">
        <v>1847</v>
      </c>
      <c r="B443" s="5" t="s">
        <v>1849</v>
      </c>
      <c r="C443" s="6" t="s">
        <v>1025</v>
      </c>
      <c r="D443" s="603">
        <v>10400</v>
      </c>
      <c r="E443" s="40"/>
    </row>
    <row r="444" spans="1:5">
      <c r="A444" s="27" t="s">
        <v>946</v>
      </c>
      <c r="B444" s="5" t="s">
        <v>1521</v>
      </c>
      <c r="C444" s="6" t="s">
        <v>1025</v>
      </c>
      <c r="D444" s="603">
        <v>1190</v>
      </c>
      <c r="E444" s="40"/>
    </row>
    <row r="445" spans="1:5">
      <c r="A445" s="27" t="s">
        <v>1522</v>
      </c>
      <c r="B445" s="5" t="s">
        <v>1523</v>
      </c>
      <c r="C445" s="6" t="s">
        <v>1025</v>
      </c>
      <c r="D445" s="603">
        <v>1190</v>
      </c>
      <c r="E445" s="40"/>
    </row>
    <row r="446" spans="1:5" ht="26.3">
      <c r="A446" s="27" t="s">
        <v>947</v>
      </c>
      <c r="B446" s="5" t="s">
        <v>1524</v>
      </c>
      <c r="C446" s="6" t="s">
        <v>1025</v>
      </c>
      <c r="D446" s="603">
        <v>1190</v>
      </c>
      <c r="E446" s="40"/>
    </row>
    <row r="447" spans="1:5">
      <c r="A447" s="27" t="s">
        <v>948</v>
      </c>
      <c r="B447" s="5" t="s">
        <v>1525</v>
      </c>
      <c r="C447" s="6" t="s">
        <v>1025</v>
      </c>
      <c r="D447" s="603">
        <v>1190</v>
      </c>
      <c r="E447" s="40"/>
    </row>
    <row r="448" spans="1:5" ht="26.3">
      <c r="A448" s="27" t="s">
        <v>1848</v>
      </c>
      <c r="B448" s="5" t="s">
        <v>1850</v>
      </c>
      <c r="C448" s="6" t="s">
        <v>1025</v>
      </c>
      <c r="D448" s="603">
        <v>10400</v>
      </c>
      <c r="E448" s="40"/>
    </row>
    <row r="449" spans="1:5">
      <c r="A449" s="27" t="s">
        <v>949</v>
      </c>
      <c r="B449" s="5" t="s">
        <v>1526</v>
      </c>
      <c r="C449" s="6" t="s">
        <v>1025</v>
      </c>
      <c r="D449" s="603">
        <v>1190</v>
      </c>
      <c r="E449" s="40"/>
    </row>
    <row r="450" spans="1:5">
      <c r="A450" s="27" t="s">
        <v>950</v>
      </c>
      <c r="B450" s="5" t="s">
        <v>1527</v>
      </c>
      <c r="C450" s="6" t="s">
        <v>1025</v>
      </c>
      <c r="D450" s="603">
        <v>1390</v>
      </c>
      <c r="E450" s="40"/>
    </row>
    <row r="451" spans="1:5">
      <c r="A451" s="27" t="s">
        <v>1528</v>
      </c>
      <c r="B451" s="5" t="s">
        <v>1529</v>
      </c>
      <c r="C451" s="6" t="s">
        <v>1025</v>
      </c>
      <c r="D451" s="603">
        <v>1390</v>
      </c>
      <c r="E451" s="40"/>
    </row>
    <row r="452" spans="1:5">
      <c r="A452" s="27" t="s">
        <v>1530</v>
      </c>
      <c r="B452" s="5" t="s">
        <v>1531</v>
      </c>
      <c r="C452" s="6" t="s">
        <v>1025</v>
      </c>
      <c r="D452" s="603">
        <v>1190</v>
      </c>
      <c r="E452" s="40"/>
    </row>
    <row r="453" spans="1:5">
      <c r="A453" s="27" t="s">
        <v>951</v>
      </c>
      <c r="B453" s="5" t="s">
        <v>1532</v>
      </c>
      <c r="C453" s="6" t="s">
        <v>1025</v>
      </c>
      <c r="D453" s="603">
        <v>1190</v>
      </c>
      <c r="E453" s="40"/>
    </row>
    <row r="454" spans="1:5">
      <c r="A454" s="27" t="s">
        <v>1533</v>
      </c>
      <c r="B454" s="5" t="s">
        <v>1534</v>
      </c>
      <c r="C454" s="6" t="s">
        <v>1025</v>
      </c>
      <c r="D454" s="603">
        <v>1190</v>
      </c>
      <c r="E454" s="40"/>
    </row>
    <row r="455" spans="1:5">
      <c r="A455" s="27" t="s">
        <v>1535</v>
      </c>
      <c r="B455" s="5" t="s">
        <v>1536</v>
      </c>
      <c r="C455" s="6" t="s">
        <v>1025</v>
      </c>
      <c r="D455" s="603">
        <v>1190</v>
      </c>
      <c r="E455" s="40"/>
    </row>
    <row r="456" spans="1:5">
      <c r="A456" s="27" t="s">
        <v>1537</v>
      </c>
      <c r="B456" s="5" t="s">
        <v>1538</v>
      </c>
      <c r="C456" s="6" t="s">
        <v>1025</v>
      </c>
      <c r="D456" s="603">
        <v>1190</v>
      </c>
      <c r="E456" s="40"/>
    </row>
    <row r="457" spans="1:5">
      <c r="A457" s="27" t="s">
        <v>1539</v>
      </c>
      <c r="B457" s="5" t="s">
        <v>1540</v>
      </c>
      <c r="C457" s="6" t="s">
        <v>1025</v>
      </c>
      <c r="D457" s="603">
        <v>1190</v>
      </c>
      <c r="E457" s="40"/>
    </row>
    <row r="458" spans="1:5">
      <c r="A458" s="27" t="s">
        <v>1541</v>
      </c>
      <c r="B458" s="5" t="s">
        <v>1542</v>
      </c>
      <c r="C458" s="6" t="s">
        <v>1025</v>
      </c>
      <c r="D458" s="603">
        <v>1190</v>
      </c>
      <c r="E458" s="40"/>
    </row>
    <row r="459" spans="1:5">
      <c r="A459" s="27" t="s">
        <v>1543</v>
      </c>
      <c r="B459" s="5" t="s">
        <v>1544</v>
      </c>
      <c r="C459" s="6" t="s">
        <v>1025</v>
      </c>
      <c r="D459" s="603">
        <v>2000</v>
      </c>
      <c r="E459" s="40"/>
    </row>
    <row r="460" spans="1:5">
      <c r="A460" s="27" t="s">
        <v>952</v>
      </c>
      <c r="B460" s="5" t="s">
        <v>1545</v>
      </c>
      <c r="C460" s="6" t="s">
        <v>1025</v>
      </c>
      <c r="D460" s="603">
        <v>1190</v>
      </c>
      <c r="E460" s="40"/>
    </row>
    <row r="461" spans="1:5">
      <c r="A461" s="27" t="s">
        <v>1546</v>
      </c>
      <c r="B461" s="5" t="s">
        <v>1547</v>
      </c>
      <c r="C461" s="6" t="s">
        <v>1025</v>
      </c>
      <c r="D461" s="603">
        <v>1190</v>
      </c>
      <c r="E461" s="40"/>
    </row>
    <row r="462" spans="1:5">
      <c r="A462" s="27" t="s">
        <v>1548</v>
      </c>
      <c r="B462" s="5" t="s">
        <v>1549</v>
      </c>
      <c r="C462" s="6" t="s">
        <v>1025</v>
      </c>
      <c r="D462" s="603">
        <v>1190</v>
      </c>
      <c r="E462" s="40"/>
    </row>
    <row r="463" spans="1:5">
      <c r="A463" s="27" t="s">
        <v>1550</v>
      </c>
      <c r="B463" s="5" t="s">
        <v>1551</v>
      </c>
      <c r="C463" s="6" t="s">
        <v>1025</v>
      </c>
      <c r="D463" s="603">
        <v>1190</v>
      </c>
      <c r="E463" s="40"/>
    </row>
    <row r="464" spans="1:5">
      <c r="A464" s="27" t="s">
        <v>1552</v>
      </c>
      <c r="B464" s="5" t="s">
        <v>1553</v>
      </c>
      <c r="C464" s="6" t="s">
        <v>1025</v>
      </c>
      <c r="D464" s="603">
        <v>2000</v>
      </c>
      <c r="E464" s="40"/>
    </row>
    <row r="465" spans="1:5">
      <c r="A465" s="27" t="s">
        <v>1554</v>
      </c>
      <c r="B465" s="5" t="s">
        <v>1555</v>
      </c>
      <c r="C465" s="6" t="s">
        <v>1025</v>
      </c>
      <c r="D465" s="603">
        <v>1190</v>
      </c>
      <c r="E465" s="40"/>
    </row>
    <row r="466" spans="1:5">
      <c r="A466" s="27" t="s">
        <v>1556</v>
      </c>
      <c r="B466" s="5" t="s">
        <v>1557</v>
      </c>
      <c r="C466" s="6" t="s">
        <v>1025</v>
      </c>
      <c r="D466" s="603">
        <v>1190</v>
      </c>
      <c r="E466" s="40"/>
    </row>
    <row r="467" spans="1:5">
      <c r="A467" s="27" t="s">
        <v>1558</v>
      </c>
      <c r="B467" s="5" t="s">
        <v>1559</v>
      </c>
      <c r="C467" s="6" t="s">
        <v>1025</v>
      </c>
      <c r="D467" s="603">
        <v>2000</v>
      </c>
      <c r="E467" s="40"/>
    </row>
    <row r="468" spans="1:5">
      <c r="A468" s="27" t="s">
        <v>953</v>
      </c>
      <c r="B468" s="5" t="s">
        <v>1560</v>
      </c>
      <c r="C468" s="6" t="s">
        <v>1025</v>
      </c>
      <c r="D468" s="603">
        <v>1190</v>
      </c>
      <c r="E468" s="40"/>
    </row>
    <row r="469" spans="1:5">
      <c r="A469" s="27" t="s">
        <v>954</v>
      </c>
      <c r="B469" s="5" t="s">
        <v>1561</v>
      </c>
      <c r="C469" s="6" t="s">
        <v>1025</v>
      </c>
      <c r="D469" s="603">
        <v>2000</v>
      </c>
      <c r="E469" s="40"/>
    </row>
    <row r="470" spans="1:5">
      <c r="A470" s="27" t="s">
        <v>955</v>
      </c>
      <c r="B470" s="5" t="s">
        <v>1562</v>
      </c>
      <c r="C470" s="6" t="s">
        <v>1025</v>
      </c>
      <c r="D470" s="603">
        <v>2000</v>
      </c>
      <c r="E470" s="40"/>
    </row>
    <row r="471" spans="1:5">
      <c r="A471" s="27" t="s">
        <v>1563</v>
      </c>
      <c r="B471" s="5" t="s">
        <v>1564</v>
      </c>
      <c r="C471" s="6" t="s">
        <v>1025</v>
      </c>
      <c r="D471" s="603">
        <v>2000</v>
      </c>
      <c r="E471" s="40"/>
    </row>
    <row r="472" spans="1:5">
      <c r="A472" s="27" t="s">
        <v>956</v>
      </c>
      <c r="B472" s="5" t="s">
        <v>1565</v>
      </c>
      <c r="C472" s="6" t="s">
        <v>1025</v>
      </c>
      <c r="D472" s="603">
        <v>2000</v>
      </c>
      <c r="E472" s="40"/>
    </row>
    <row r="473" spans="1:5">
      <c r="A473" s="27" t="s">
        <v>957</v>
      </c>
      <c r="B473" s="5" t="s">
        <v>1566</v>
      </c>
      <c r="C473" s="6" t="s">
        <v>1025</v>
      </c>
      <c r="D473" s="603">
        <v>2290</v>
      </c>
      <c r="E473" s="40"/>
    </row>
    <row r="474" spans="1:5">
      <c r="A474" s="27" t="s">
        <v>1567</v>
      </c>
      <c r="B474" s="5" t="s">
        <v>1568</v>
      </c>
      <c r="C474" s="6" t="s">
        <v>1025</v>
      </c>
      <c r="D474" s="603">
        <v>2490</v>
      </c>
      <c r="E474" s="40"/>
    </row>
    <row r="475" spans="1:5">
      <c r="A475" s="27" t="s">
        <v>1569</v>
      </c>
      <c r="B475" s="5" t="s">
        <v>1570</v>
      </c>
      <c r="C475" s="6" t="s">
        <v>1025</v>
      </c>
      <c r="D475" s="603">
        <v>2490</v>
      </c>
      <c r="E475" s="40"/>
    </row>
    <row r="476" spans="1:5">
      <c r="A476" s="27" t="s">
        <v>958</v>
      </c>
      <c r="B476" s="5" t="s">
        <v>1571</v>
      </c>
      <c r="C476" s="6" t="s">
        <v>1025</v>
      </c>
      <c r="D476" s="603">
        <v>1190</v>
      </c>
      <c r="E476" s="40"/>
    </row>
    <row r="477" spans="1:5">
      <c r="A477" s="27" t="s">
        <v>959</v>
      </c>
      <c r="B477" s="5" t="s">
        <v>1572</v>
      </c>
      <c r="C477" s="6" t="s">
        <v>1025</v>
      </c>
      <c r="D477" s="603">
        <v>1190</v>
      </c>
      <c r="E477" s="40"/>
    </row>
    <row r="478" spans="1:5" ht="26.3">
      <c r="A478" s="27" t="s">
        <v>960</v>
      </c>
      <c r="B478" s="5" t="s">
        <v>1573</v>
      </c>
      <c r="C478" s="6" t="s">
        <v>1025</v>
      </c>
      <c r="D478" s="603">
        <v>1190</v>
      </c>
      <c r="E478" s="40"/>
    </row>
    <row r="479" spans="1:5" ht="26.3">
      <c r="A479" s="27" t="s">
        <v>961</v>
      </c>
      <c r="B479" s="5" t="s">
        <v>1574</v>
      </c>
      <c r="C479" s="6" t="s">
        <v>1025</v>
      </c>
      <c r="D479" s="603">
        <v>1190</v>
      </c>
      <c r="E479" s="40"/>
    </row>
    <row r="480" spans="1:5" ht="26.3">
      <c r="A480" s="27" t="s">
        <v>962</v>
      </c>
      <c r="B480" s="5" t="s">
        <v>1575</v>
      </c>
      <c r="C480" s="6" t="s">
        <v>1025</v>
      </c>
      <c r="D480" s="603">
        <v>1390</v>
      </c>
      <c r="E480" s="40"/>
    </row>
    <row r="481" spans="1:5">
      <c r="A481" s="27" t="s">
        <v>1576</v>
      </c>
      <c r="B481" s="5" t="s">
        <v>1577</v>
      </c>
      <c r="C481" s="6" t="s">
        <v>1025</v>
      </c>
      <c r="D481" s="603">
        <v>2490</v>
      </c>
      <c r="E481" s="40"/>
    </row>
    <row r="482" spans="1:5">
      <c r="A482" s="27" t="s">
        <v>1578</v>
      </c>
      <c r="B482" s="5" t="s">
        <v>1579</v>
      </c>
      <c r="C482" s="6" t="s">
        <v>1025</v>
      </c>
      <c r="D482" s="603">
        <v>2490</v>
      </c>
      <c r="E482" s="40"/>
    </row>
    <row r="483" spans="1:5">
      <c r="A483" s="27" t="s">
        <v>1580</v>
      </c>
      <c r="B483" s="5" t="s">
        <v>1581</v>
      </c>
      <c r="C483" s="6" t="s">
        <v>1025</v>
      </c>
      <c r="D483" s="603">
        <v>1190</v>
      </c>
      <c r="E483" s="40"/>
    </row>
    <row r="484" spans="1:5">
      <c r="A484" s="27" t="s">
        <v>1582</v>
      </c>
      <c r="B484" s="5" t="s">
        <v>1583</v>
      </c>
      <c r="C484" s="6" t="s">
        <v>1025</v>
      </c>
      <c r="D484" s="603">
        <v>1190</v>
      </c>
      <c r="E484" s="40"/>
    </row>
    <row r="485" spans="1:5">
      <c r="A485" s="27" t="s">
        <v>1584</v>
      </c>
      <c r="B485" s="5" t="s">
        <v>1585</v>
      </c>
      <c r="C485" s="6" t="s">
        <v>1025</v>
      </c>
      <c r="D485" s="603">
        <v>2000</v>
      </c>
      <c r="E485" s="40"/>
    </row>
    <row r="486" spans="1:5">
      <c r="A486" s="27" t="s">
        <v>1586</v>
      </c>
      <c r="B486" s="5" t="s">
        <v>1587</v>
      </c>
      <c r="C486" s="6" t="s">
        <v>1025</v>
      </c>
      <c r="D486" s="603">
        <v>2000</v>
      </c>
      <c r="E486" s="40"/>
    </row>
    <row r="487" spans="1:5">
      <c r="A487" s="27" t="s">
        <v>1588</v>
      </c>
      <c r="B487" s="5" t="s">
        <v>1589</v>
      </c>
      <c r="C487" s="6" t="s">
        <v>1025</v>
      </c>
      <c r="D487" s="603">
        <v>2000</v>
      </c>
      <c r="E487" s="40"/>
    </row>
    <row r="488" spans="1:5">
      <c r="A488" s="27" t="s">
        <v>1590</v>
      </c>
      <c r="B488" s="5" t="s">
        <v>1591</v>
      </c>
      <c r="C488" s="6" t="s">
        <v>1025</v>
      </c>
      <c r="D488" s="603">
        <v>2000</v>
      </c>
      <c r="E488" s="40"/>
    </row>
    <row r="489" spans="1:5">
      <c r="A489" s="27" t="s">
        <v>1592</v>
      </c>
      <c r="B489" s="5" t="s">
        <v>1593</v>
      </c>
      <c r="C489" s="6" t="s">
        <v>1025</v>
      </c>
      <c r="D489" s="603">
        <v>2000</v>
      </c>
      <c r="E489" s="40"/>
    </row>
    <row r="490" spans="1:5">
      <c r="A490" s="27" t="s">
        <v>963</v>
      </c>
      <c r="B490" s="5" t="s">
        <v>1594</v>
      </c>
      <c r="C490" s="6" t="s">
        <v>1025</v>
      </c>
      <c r="D490" s="603">
        <v>4590</v>
      </c>
      <c r="E490" s="40"/>
    </row>
    <row r="491" spans="1:5">
      <c r="A491" s="27" t="s">
        <v>964</v>
      </c>
      <c r="B491" s="5" t="s">
        <v>1595</v>
      </c>
      <c r="C491" s="6" t="s">
        <v>1025</v>
      </c>
      <c r="D491" s="603">
        <v>4590</v>
      </c>
      <c r="E491" s="40"/>
    </row>
    <row r="492" spans="1:5" ht="26.3">
      <c r="A492" s="27" t="s">
        <v>1596</v>
      </c>
      <c r="B492" s="5" t="s">
        <v>1597</v>
      </c>
      <c r="C492" s="6" t="s">
        <v>1025</v>
      </c>
      <c r="D492" s="603">
        <v>9390</v>
      </c>
      <c r="E492" s="40"/>
    </row>
    <row r="493" spans="1:5">
      <c r="A493" s="27" t="s">
        <v>965</v>
      </c>
      <c r="B493" s="5" t="s">
        <v>1598</v>
      </c>
      <c r="C493" s="6" t="s">
        <v>1025</v>
      </c>
      <c r="D493" s="603">
        <v>7290</v>
      </c>
      <c r="E493" s="40"/>
    </row>
    <row r="494" spans="1:5">
      <c r="A494" s="27" t="s">
        <v>966</v>
      </c>
      <c r="B494" s="5" t="s">
        <v>1599</v>
      </c>
      <c r="C494" s="6" t="s">
        <v>1025</v>
      </c>
      <c r="D494" s="603">
        <v>7290</v>
      </c>
      <c r="E494" s="40"/>
    </row>
    <row r="495" spans="1:5">
      <c r="A495" s="27" t="s">
        <v>967</v>
      </c>
      <c r="B495" s="5" t="s">
        <v>1600</v>
      </c>
      <c r="C495" s="6" t="s">
        <v>1025</v>
      </c>
      <c r="D495" s="603">
        <v>7290</v>
      </c>
      <c r="E495" s="40"/>
    </row>
    <row r="496" spans="1:5" ht="25.7" customHeight="1">
      <c r="A496" s="27" t="s">
        <v>968</v>
      </c>
      <c r="B496" s="5" t="s">
        <v>1601</v>
      </c>
      <c r="C496" s="6" t="s">
        <v>1025</v>
      </c>
      <c r="D496" s="603">
        <v>11590</v>
      </c>
      <c r="E496" s="40"/>
    </row>
    <row r="497" spans="1:5">
      <c r="A497" s="27" t="s">
        <v>969</v>
      </c>
      <c r="B497" s="5" t="s">
        <v>1602</v>
      </c>
      <c r="C497" s="6" t="s">
        <v>1025</v>
      </c>
      <c r="D497" s="603">
        <v>11590</v>
      </c>
      <c r="E497" s="40"/>
    </row>
    <row r="498" spans="1:5" ht="26.3">
      <c r="A498" s="27" t="s">
        <v>1603</v>
      </c>
      <c r="B498" s="5" t="s">
        <v>1604</v>
      </c>
      <c r="C498" s="6" t="s">
        <v>1025</v>
      </c>
      <c r="D498" s="603">
        <v>3390</v>
      </c>
      <c r="E498" s="40"/>
    </row>
    <row r="499" spans="1:5" ht="26.3">
      <c r="A499" s="27" t="s">
        <v>970</v>
      </c>
      <c r="B499" s="5" t="s">
        <v>1605</v>
      </c>
      <c r="C499" s="6" t="s">
        <v>532</v>
      </c>
      <c r="D499" s="603">
        <v>1190</v>
      </c>
      <c r="E499" s="40"/>
    </row>
    <row r="500" spans="1:5">
      <c r="A500" s="27" t="s">
        <v>971</v>
      </c>
      <c r="B500" s="5" t="s">
        <v>1606</v>
      </c>
      <c r="C500" s="6" t="s">
        <v>1025</v>
      </c>
      <c r="D500" s="603">
        <v>1190</v>
      </c>
      <c r="E500" s="40"/>
    </row>
    <row r="501" spans="1:5">
      <c r="A501" s="27" t="s">
        <v>972</v>
      </c>
      <c r="B501" s="5" t="s">
        <v>1607</v>
      </c>
      <c r="C501" s="6" t="s">
        <v>532</v>
      </c>
      <c r="D501" s="603">
        <v>1190</v>
      </c>
      <c r="E501" s="40"/>
    </row>
    <row r="502" spans="1:5">
      <c r="A502" s="27" t="s">
        <v>1608</v>
      </c>
      <c r="B502" s="5" t="s">
        <v>1609</v>
      </c>
      <c r="C502" s="6" t="s">
        <v>532</v>
      </c>
      <c r="D502" s="603">
        <v>1190</v>
      </c>
      <c r="E502" s="40"/>
    </row>
    <row r="503" spans="1:5" ht="26.3">
      <c r="A503" s="27" t="s">
        <v>973</v>
      </c>
      <c r="B503" s="5" t="s">
        <v>1610</v>
      </c>
      <c r="C503" s="6" t="s">
        <v>1025</v>
      </c>
      <c r="D503" s="603">
        <v>4590</v>
      </c>
      <c r="E503" s="40"/>
    </row>
    <row r="504" spans="1:5" ht="26.3">
      <c r="A504" s="27" t="s">
        <v>974</v>
      </c>
      <c r="B504" s="5" t="s">
        <v>1611</v>
      </c>
      <c r="C504" s="6" t="s">
        <v>532</v>
      </c>
      <c r="D504" s="603">
        <v>2290</v>
      </c>
      <c r="E504" s="40"/>
    </row>
    <row r="505" spans="1:5">
      <c r="A505" s="27" t="s">
        <v>975</v>
      </c>
      <c r="B505" s="5" t="s">
        <v>1612</v>
      </c>
      <c r="C505" s="6" t="s">
        <v>532</v>
      </c>
      <c r="D505" s="603">
        <v>1190</v>
      </c>
      <c r="E505" s="40"/>
    </row>
    <row r="506" spans="1:5" ht="26.3">
      <c r="A506" s="27" t="s">
        <v>1613</v>
      </c>
      <c r="B506" s="5" t="s">
        <v>1614</v>
      </c>
      <c r="C506" s="6" t="s">
        <v>532</v>
      </c>
      <c r="D506" s="603">
        <v>1190</v>
      </c>
      <c r="E506" s="40"/>
    </row>
    <row r="507" spans="1:5">
      <c r="A507" s="27" t="s">
        <v>1615</v>
      </c>
      <c r="B507" s="5" t="s">
        <v>1616</v>
      </c>
      <c r="C507" s="6" t="s">
        <v>532</v>
      </c>
      <c r="D507" s="603">
        <v>1190</v>
      </c>
      <c r="E507" s="40"/>
    </row>
    <row r="508" spans="1:5">
      <c r="A508" s="27" t="s">
        <v>1617</v>
      </c>
      <c r="B508" s="5" t="s">
        <v>1618</v>
      </c>
      <c r="C508" s="6" t="s">
        <v>532</v>
      </c>
      <c r="D508" s="603">
        <v>1190</v>
      </c>
      <c r="E508" s="40"/>
    </row>
    <row r="509" spans="1:5" ht="26.3">
      <c r="A509" s="27" t="s">
        <v>1619</v>
      </c>
      <c r="B509" s="5" t="s">
        <v>1620</v>
      </c>
      <c r="C509" s="6" t="s">
        <v>532</v>
      </c>
      <c r="D509" s="603">
        <v>1190</v>
      </c>
      <c r="E509" s="40"/>
    </row>
    <row r="510" spans="1:5" ht="26.3">
      <c r="A510" s="27" t="s">
        <v>1621</v>
      </c>
      <c r="B510" s="5" t="s">
        <v>1622</v>
      </c>
      <c r="C510" s="6" t="s">
        <v>532</v>
      </c>
      <c r="D510" s="603">
        <v>1190</v>
      </c>
      <c r="E510" s="40"/>
    </row>
    <row r="511" spans="1:5" ht="26.3">
      <c r="A511" s="27" t="s">
        <v>976</v>
      </c>
      <c r="B511" s="5" t="s">
        <v>1623</v>
      </c>
      <c r="C511" s="6" t="s">
        <v>532</v>
      </c>
      <c r="D511" s="603">
        <v>2290</v>
      </c>
      <c r="E511" s="40"/>
    </row>
    <row r="512" spans="1:5" ht="26.3">
      <c r="A512" s="27" t="s">
        <v>977</v>
      </c>
      <c r="B512" s="5" t="s">
        <v>1624</v>
      </c>
      <c r="C512" s="6" t="s">
        <v>532</v>
      </c>
      <c r="D512" s="603">
        <v>3390</v>
      </c>
      <c r="E512" s="40"/>
    </row>
    <row r="513" spans="1:5" ht="26.3">
      <c r="A513" s="27" t="s">
        <v>1853</v>
      </c>
      <c r="B513" s="5" t="s">
        <v>1854</v>
      </c>
      <c r="C513" s="6" t="s">
        <v>1025</v>
      </c>
      <c r="D513" s="603">
        <v>29990</v>
      </c>
      <c r="E513" s="40"/>
    </row>
    <row r="514" spans="1:5" ht="26.3">
      <c r="A514" s="27" t="s">
        <v>978</v>
      </c>
      <c r="B514" s="5" t="s">
        <v>1625</v>
      </c>
      <c r="C514" s="6" t="s">
        <v>532</v>
      </c>
      <c r="D514" s="603">
        <v>3390</v>
      </c>
      <c r="E514" s="40"/>
    </row>
    <row r="515" spans="1:5" ht="39.450000000000003">
      <c r="A515" s="27" t="s">
        <v>1626</v>
      </c>
      <c r="B515" s="5" t="s">
        <v>1627</v>
      </c>
      <c r="C515" s="6" t="s">
        <v>532</v>
      </c>
      <c r="D515" s="603">
        <v>1190</v>
      </c>
      <c r="E515" s="40"/>
    </row>
    <row r="516" spans="1:5" ht="26.3">
      <c r="A516" s="27" t="s">
        <v>979</v>
      </c>
      <c r="B516" s="5" t="s">
        <v>1628</v>
      </c>
      <c r="C516" s="6" t="s">
        <v>532</v>
      </c>
      <c r="D516" s="603">
        <v>1790</v>
      </c>
      <c r="E516" s="40"/>
    </row>
    <row r="517" spans="1:5">
      <c r="A517" s="27" t="s">
        <v>1629</v>
      </c>
      <c r="B517" s="5" t="s">
        <v>1630</v>
      </c>
      <c r="C517" s="6" t="s">
        <v>532</v>
      </c>
      <c r="D517" s="603">
        <v>1790</v>
      </c>
      <c r="E517" s="40"/>
    </row>
    <row r="518" spans="1:5">
      <c r="A518" s="27" t="s">
        <v>980</v>
      </c>
      <c r="B518" s="5" t="s">
        <v>1631</v>
      </c>
      <c r="C518" s="6" t="s">
        <v>532</v>
      </c>
      <c r="D518" s="603">
        <v>2290</v>
      </c>
      <c r="E518" s="40"/>
    </row>
    <row r="519" spans="1:5">
      <c r="A519" s="27" t="s">
        <v>981</v>
      </c>
      <c r="B519" s="5" t="s">
        <v>1632</v>
      </c>
      <c r="C519" s="6" t="s">
        <v>532</v>
      </c>
      <c r="D519" s="603">
        <v>2290</v>
      </c>
      <c r="E519" s="40"/>
    </row>
    <row r="520" spans="1:5" ht="39.450000000000003">
      <c r="A520" s="27" t="s">
        <v>982</v>
      </c>
      <c r="B520" s="5" t="s">
        <v>1633</v>
      </c>
      <c r="C520" s="6" t="s">
        <v>532</v>
      </c>
      <c r="D520" s="603">
        <v>2290</v>
      </c>
      <c r="E520" s="40"/>
    </row>
    <row r="521" spans="1:5" ht="39.450000000000003">
      <c r="A521" s="27" t="s">
        <v>1634</v>
      </c>
      <c r="B521" s="5" t="s">
        <v>1635</v>
      </c>
      <c r="C521" s="6" t="s">
        <v>532</v>
      </c>
      <c r="D521" s="603">
        <v>2290</v>
      </c>
      <c r="E521" s="40"/>
    </row>
    <row r="522" spans="1:5">
      <c r="A522" s="27" t="s">
        <v>983</v>
      </c>
      <c r="B522" s="5" t="s">
        <v>1636</v>
      </c>
      <c r="C522" s="6" t="s">
        <v>532</v>
      </c>
      <c r="D522" s="603">
        <v>2290</v>
      </c>
      <c r="E522" s="40"/>
    </row>
    <row r="523" spans="1:5" ht="26.3">
      <c r="A523" s="27" t="s">
        <v>1637</v>
      </c>
      <c r="B523" s="5" t="s">
        <v>1638</v>
      </c>
      <c r="C523" s="6" t="s">
        <v>532</v>
      </c>
      <c r="D523" s="603">
        <v>3390</v>
      </c>
      <c r="E523" s="40"/>
    </row>
    <row r="524" spans="1:5" ht="26.3">
      <c r="A524" s="27" t="s">
        <v>984</v>
      </c>
      <c r="B524" s="5" t="s">
        <v>1639</v>
      </c>
      <c r="C524" s="6" t="s">
        <v>532</v>
      </c>
      <c r="D524" s="603">
        <v>3390</v>
      </c>
      <c r="E524" s="40"/>
    </row>
    <row r="525" spans="1:5" ht="26.3">
      <c r="A525" s="27" t="s">
        <v>985</v>
      </c>
      <c r="B525" s="5" t="s">
        <v>1640</v>
      </c>
      <c r="C525" s="6" t="s">
        <v>532</v>
      </c>
      <c r="D525" s="603">
        <v>1190</v>
      </c>
      <c r="E525" s="40"/>
    </row>
    <row r="526" spans="1:5" ht="26.3">
      <c r="A526" s="27" t="s">
        <v>1641</v>
      </c>
      <c r="B526" s="5" t="s">
        <v>1642</v>
      </c>
      <c r="C526" s="6" t="s">
        <v>532</v>
      </c>
      <c r="D526" s="603">
        <v>4590</v>
      </c>
      <c r="E526" s="40"/>
    </row>
    <row r="527" spans="1:5" ht="26.3">
      <c r="A527" s="27" t="s">
        <v>1643</v>
      </c>
      <c r="B527" s="5" t="s">
        <v>1644</v>
      </c>
      <c r="C527" s="6" t="s">
        <v>532</v>
      </c>
      <c r="D527" s="603">
        <v>2490</v>
      </c>
      <c r="E527" s="40"/>
    </row>
    <row r="528" spans="1:5" ht="39.450000000000003">
      <c r="A528" s="27" t="s">
        <v>1645</v>
      </c>
      <c r="B528" s="5" t="s">
        <v>1646</v>
      </c>
      <c r="C528" s="6" t="s">
        <v>532</v>
      </c>
      <c r="D528" s="603">
        <v>1190</v>
      </c>
      <c r="E528" s="40"/>
    </row>
    <row r="529" spans="1:5" ht="39.450000000000003">
      <c r="A529" s="27" t="s">
        <v>986</v>
      </c>
      <c r="B529" s="5" t="s">
        <v>1647</v>
      </c>
      <c r="C529" s="6" t="s">
        <v>532</v>
      </c>
      <c r="D529" s="603">
        <v>1190</v>
      </c>
      <c r="E529" s="40"/>
    </row>
    <row r="530" spans="1:5" ht="39.450000000000003">
      <c r="A530" s="27" t="s">
        <v>1648</v>
      </c>
      <c r="B530" s="5" t="s">
        <v>1649</v>
      </c>
      <c r="C530" s="6" t="s">
        <v>532</v>
      </c>
      <c r="D530" s="603">
        <v>2000</v>
      </c>
      <c r="E530" s="40"/>
    </row>
    <row r="531" spans="1:5" ht="39.450000000000003">
      <c r="A531" s="27" t="s">
        <v>1650</v>
      </c>
      <c r="B531" s="5" t="s">
        <v>1651</v>
      </c>
      <c r="C531" s="6" t="s">
        <v>532</v>
      </c>
      <c r="D531" s="603">
        <v>1790</v>
      </c>
      <c r="E531" s="40"/>
    </row>
    <row r="532" spans="1:5">
      <c r="A532" s="27" t="s">
        <v>987</v>
      </c>
      <c r="B532" s="5" t="s">
        <v>1652</v>
      </c>
      <c r="C532" s="6" t="s">
        <v>532</v>
      </c>
      <c r="D532" s="603">
        <v>2490</v>
      </c>
      <c r="E532" s="40"/>
    </row>
    <row r="533" spans="1:5" ht="39.450000000000003">
      <c r="A533" s="27" t="s">
        <v>988</v>
      </c>
      <c r="B533" s="5" t="s">
        <v>1653</v>
      </c>
      <c r="C533" s="6" t="s">
        <v>532</v>
      </c>
      <c r="D533" s="603">
        <v>1190</v>
      </c>
      <c r="E533" s="40"/>
    </row>
    <row r="534" spans="1:5" ht="39.450000000000003">
      <c r="A534" s="27" t="s">
        <v>1654</v>
      </c>
      <c r="B534" s="5" t="s">
        <v>1655</v>
      </c>
      <c r="C534" s="6" t="s">
        <v>532</v>
      </c>
      <c r="D534" s="603">
        <v>1190</v>
      </c>
      <c r="E534" s="40"/>
    </row>
    <row r="535" spans="1:5" ht="26.3">
      <c r="A535" s="27" t="s">
        <v>1656</v>
      </c>
      <c r="B535" s="5" t="s">
        <v>1657</v>
      </c>
      <c r="C535" s="6" t="s">
        <v>532</v>
      </c>
      <c r="D535" s="603">
        <v>1790</v>
      </c>
      <c r="E535" s="40"/>
    </row>
    <row r="536" spans="1:5" ht="26.3">
      <c r="A536" s="27" t="s">
        <v>1658</v>
      </c>
      <c r="B536" s="5" t="s">
        <v>1659</v>
      </c>
      <c r="C536" s="6" t="s">
        <v>532</v>
      </c>
      <c r="D536" s="603">
        <v>1790</v>
      </c>
      <c r="E536" s="40"/>
    </row>
    <row r="537" spans="1:5" ht="26.3">
      <c r="A537" s="27" t="s">
        <v>1660</v>
      </c>
      <c r="B537" s="5" t="s">
        <v>1661</v>
      </c>
      <c r="C537" s="6" t="s">
        <v>532</v>
      </c>
      <c r="D537" s="603">
        <v>4590</v>
      </c>
      <c r="E537" s="40"/>
    </row>
    <row r="538" spans="1:5" ht="26.3">
      <c r="A538" s="27" t="s">
        <v>989</v>
      </c>
      <c r="B538" s="5" t="s">
        <v>1662</v>
      </c>
      <c r="C538" s="6" t="s">
        <v>532</v>
      </c>
      <c r="D538" s="603">
        <v>4590</v>
      </c>
      <c r="E538" s="40"/>
    </row>
    <row r="539" spans="1:5" ht="39.450000000000003">
      <c r="A539" s="27" t="s">
        <v>990</v>
      </c>
      <c r="B539" s="5" t="s">
        <v>1663</v>
      </c>
      <c r="C539" s="6" t="s">
        <v>532</v>
      </c>
      <c r="D539" s="603">
        <v>5690</v>
      </c>
      <c r="E539" s="40"/>
    </row>
    <row r="540" spans="1:5" ht="39.450000000000003">
      <c r="A540" s="27" t="s">
        <v>991</v>
      </c>
      <c r="B540" s="5" t="s">
        <v>1664</v>
      </c>
      <c r="C540" s="6" t="s">
        <v>532</v>
      </c>
      <c r="D540" s="603">
        <v>7990</v>
      </c>
      <c r="E540" s="40"/>
    </row>
    <row r="541" spans="1:5" ht="26.3">
      <c r="A541" s="27" t="s">
        <v>1665</v>
      </c>
      <c r="B541" s="5" t="s">
        <v>1666</v>
      </c>
      <c r="C541" s="6" t="s">
        <v>532</v>
      </c>
      <c r="D541" s="603">
        <v>1190</v>
      </c>
      <c r="E541" s="40"/>
    </row>
    <row r="542" spans="1:5">
      <c r="A542" s="27" t="s">
        <v>992</v>
      </c>
      <c r="B542" s="5" t="s">
        <v>1667</v>
      </c>
      <c r="C542" s="6" t="s">
        <v>532</v>
      </c>
      <c r="D542" s="603">
        <v>1790</v>
      </c>
      <c r="E542" s="40"/>
    </row>
    <row r="543" spans="1:5" ht="26.3">
      <c r="A543" s="27" t="s">
        <v>1668</v>
      </c>
      <c r="B543" s="5" t="s">
        <v>1669</v>
      </c>
      <c r="C543" s="6" t="s">
        <v>532</v>
      </c>
      <c r="D543" s="603">
        <v>1790</v>
      </c>
      <c r="E543" s="40"/>
    </row>
    <row r="544" spans="1:5" ht="26.3">
      <c r="A544" s="27" t="s">
        <v>993</v>
      </c>
      <c r="B544" s="5" t="s">
        <v>1670</v>
      </c>
      <c r="C544" s="6" t="s">
        <v>532</v>
      </c>
      <c r="D544" s="603">
        <v>4590</v>
      </c>
      <c r="E544" s="40"/>
    </row>
    <row r="545" spans="1:5" ht="26.3">
      <c r="A545" s="27" t="s">
        <v>994</v>
      </c>
      <c r="B545" s="5" t="s">
        <v>1671</v>
      </c>
      <c r="C545" s="6" t="s">
        <v>532</v>
      </c>
      <c r="D545" s="603">
        <v>3490</v>
      </c>
      <c r="E545" s="40"/>
    </row>
    <row r="546" spans="1:5">
      <c r="A546" s="27" t="s">
        <v>1672</v>
      </c>
      <c r="B546" s="5" t="s">
        <v>1673</v>
      </c>
      <c r="C546" s="6" t="s">
        <v>532</v>
      </c>
      <c r="D546" s="603">
        <v>4590</v>
      </c>
      <c r="E546" s="40"/>
    </row>
    <row r="547" spans="1:5" ht="26.3">
      <c r="A547" s="27" t="s">
        <v>1674</v>
      </c>
      <c r="B547" s="5" t="s">
        <v>1675</v>
      </c>
      <c r="C547" s="6" t="s">
        <v>532</v>
      </c>
      <c r="D547" s="603">
        <v>1190</v>
      </c>
      <c r="E547" s="40"/>
    </row>
    <row r="548" spans="1:5" ht="26.3">
      <c r="A548" s="27" t="s">
        <v>1676</v>
      </c>
      <c r="B548" s="5" t="s">
        <v>1677</v>
      </c>
      <c r="C548" s="6" t="s">
        <v>532</v>
      </c>
      <c r="D548" s="603">
        <v>3390</v>
      </c>
      <c r="E548" s="40"/>
    </row>
    <row r="549" spans="1:5" ht="26.3">
      <c r="A549" s="27" t="s">
        <v>1678</v>
      </c>
      <c r="B549" s="5" t="s">
        <v>1679</v>
      </c>
      <c r="C549" s="6" t="s">
        <v>532</v>
      </c>
      <c r="D549" s="603">
        <v>1590</v>
      </c>
      <c r="E549" s="40"/>
    </row>
    <row r="550" spans="1:5">
      <c r="A550" s="27" t="s">
        <v>1680</v>
      </c>
      <c r="B550" s="5" t="s">
        <v>1681</v>
      </c>
      <c r="C550" s="6" t="s">
        <v>532</v>
      </c>
      <c r="D550" s="603">
        <v>1790</v>
      </c>
      <c r="E550" s="40"/>
    </row>
    <row r="551" spans="1:5" ht="26.3">
      <c r="A551" s="27" t="s">
        <v>995</v>
      </c>
      <c r="B551" s="5" t="s">
        <v>1682</v>
      </c>
      <c r="C551" s="6" t="s">
        <v>532</v>
      </c>
      <c r="D551" s="603">
        <v>2290</v>
      </c>
      <c r="E551" s="40"/>
    </row>
    <row r="552" spans="1:5" ht="26.3">
      <c r="A552" s="27" t="s">
        <v>1683</v>
      </c>
      <c r="B552" s="5" t="s">
        <v>1684</v>
      </c>
      <c r="C552" s="6" t="s">
        <v>1025</v>
      </c>
      <c r="D552" s="603">
        <v>1190</v>
      </c>
      <c r="E552" s="40"/>
    </row>
    <row r="553" spans="1:5" ht="39.450000000000003">
      <c r="A553" s="27" t="s">
        <v>1386</v>
      </c>
      <c r="B553" s="5" t="s">
        <v>1685</v>
      </c>
      <c r="C553" s="6" t="s">
        <v>1025</v>
      </c>
      <c r="D553" s="603">
        <v>3390</v>
      </c>
      <c r="E553" s="40"/>
    </row>
    <row r="554" spans="1:5" ht="39.450000000000003">
      <c r="A554" s="27" t="s">
        <v>1686</v>
      </c>
      <c r="B554" s="5" t="s">
        <v>1687</v>
      </c>
      <c r="C554" s="6" t="s">
        <v>1025</v>
      </c>
      <c r="D554" s="603">
        <v>3390</v>
      </c>
      <c r="E554" s="40"/>
    </row>
    <row r="555" spans="1:5" ht="39.450000000000003">
      <c r="A555" s="27" t="s">
        <v>996</v>
      </c>
      <c r="B555" s="5" t="s">
        <v>1688</v>
      </c>
      <c r="C555" s="6" t="s">
        <v>1025</v>
      </c>
      <c r="D555" s="603">
        <v>3390</v>
      </c>
      <c r="E555" s="40"/>
    </row>
    <row r="556" spans="1:5" ht="39.450000000000003">
      <c r="A556" s="27" t="s">
        <v>997</v>
      </c>
      <c r="B556" s="5" t="s">
        <v>1689</v>
      </c>
      <c r="C556" s="6" t="s">
        <v>532</v>
      </c>
      <c r="D556" s="603">
        <v>3390</v>
      </c>
      <c r="E556" s="40"/>
    </row>
    <row r="557" spans="1:5" ht="26.3">
      <c r="A557" s="27" t="s">
        <v>1690</v>
      </c>
      <c r="B557" s="5" t="s">
        <v>1691</v>
      </c>
      <c r="C557" s="6" t="s">
        <v>1025</v>
      </c>
      <c r="D557" s="603">
        <v>7990</v>
      </c>
      <c r="E557" s="40"/>
    </row>
    <row r="558" spans="1:5" ht="26.3">
      <c r="A558" s="27" t="s">
        <v>1692</v>
      </c>
      <c r="B558" s="5" t="s">
        <v>1693</v>
      </c>
      <c r="C558" s="6" t="s">
        <v>1025</v>
      </c>
      <c r="D558" s="603">
        <v>9190</v>
      </c>
      <c r="E558" s="40"/>
    </row>
    <row r="559" spans="1:5" ht="52.6">
      <c r="A559" s="27" t="s">
        <v>998</v>
      </c>
      <c r="B559" s="5" t="s">
        <v>1694</v>
      </c>
      <c r="C559" s="6" t="s">
        <v>532</v>
      </c>
      <c r="D559" s="603">
        <v>1190</v>
      </c>
      <c r="E559" s="40"/>
    </row>
    <row r="560" spans="1:5" ht="52.6">
      <c r="A560" s="27" t="s">
        <v>999</v>
      </c>
      <c r="B560" s="5" t="s">
        <v>1695</v>
      </c>
      <c r="C560" s="6" t="s">
        <v>532</v>
      </c>
      <c r="D560" s="603">
        <v>1190</v>
      </c>
      <c r="E560" s="40"/>
    </row>
    <row r="561" spans="1:5" ht="52.6">
      <c r="A561" s="27" t="s">
        <v>1000</v>
      </c>
      <c r="B561" s="5" t="s">
        <v>1696</v>
      </c>
      <c r="C561" s="6" t="s">
        <v>532</v>
      </c>
      <c r="D561" s="603">
        <v>1190</v>
      </c>
      <c r="E561" s="40"/>
    </row>
    <row r="562" spans="1:5">
      <c r="A562" s="27" t="s">
        <v>1001</v>
      </c>
      <c r="B562" s="5" t="s">
        <v>1697</v>
      </c>
      <c r="C562" s="6" t="s">
        <v>532</v>
      </c>
      <c r="D562" s="603">
        <v>1190</v>
      </c>
      <c r="E562" s="40"/>
    </row>
    <row r="563" spans="1:5">
      <c r="A563" s="27" t="s">
        <v>1698</v>
      </c>
      <c r="B563" s="5" t="s">
        <v>1699</v>
      </c>
      <c r="C563" s="6" t="s">
        <v>532</v>
      </c>
      <c r="D563" s="603">
        <v>1190</v>
      </c>
      <c r="E563" s="40"/>
    </row>
    <row r="564" spans="1:5" ht="26.3">
      <c r="A564" s="27" t="s">
        <v>1002</v>
      </c>
      <c r="B564" s="5" t="s">
        <v>1700</v>
      </c>
      <c r="C564" s="6" t="s">
        <v>532</v>
      </c>
      <c r="D564" s="603">
        <v>1190</v>
      </c>
      <c r="E564" s="40"/>
    </row>
    <row r="565" spans="1:5" ht="26.3">
      <c r="A565" s="27" t="s">
        <v>1701</v>
      </c>
      <c r="B565" s="5" t="s">
        <v>1702</v>
      </c>
      <c r="C565" s="6" t="s">
        <v>532</v>
      </c>
      <c r="D565" s="603">
        <v>1390</v>
      </c>
      <c r="E565" s="40"/>
    </row>
    <row r="566" spans="1:5" ht="26.3">
      <c r="A566" s="27" t="s">
        <v>1003</v>
      </c>
      <c r="B566" s="5" t="s">
        <v>1703</v>
      </c>
      <c r="C566" s="6" t="s">
        <v>532</v>
      </c>
      <c r="D566" s="603">
        <v>1190</v>
      </c>
      <c r="E566" s="40"/>
    </row>
    <row r="567" spans="1:5" ht="26.3">
      <c r="A567" s="27" t="s">
        <v>1704</v>
      </c>
      <c r="B567" s="5" t="s">
        <v>1705</v>
      </c>
      <c r="C567" s="6" t="s">
        <v>532</v>
      </c>
      <c r="D567" s="603">
        <v>1790</v>
      </c>
      <c r="E567" s="40"/>
    </row>
    <row r="568" spans="1:5">
      <c r="A568" s="27" t="s">
        <v>1004</v>
      </c>
      <c r="B568" s="5" t="s">
        <v>1706</v>
      </c>
      <c r="C568" s="6" t="s">
        <v>532</v>
      </c>
      <c r="D568" s="603">
        <v>1190</v>
      </c>
      <c r="E568" s="40"/>
    </row>
    <row r="569" spans="1:5" ht="26.3">
      <c r="A569" s="27" t="s">
        <v>1707</v>
      </c>
      <c r="B569" s="5" t="s">
        <v>1708</v>
      </c>
      <c r="C569" s="6" t="s">
        <v>532</v>
      </c>
      <c r="D569" s="603">
        <v>1190</v>
      </c>
      <c r="E569" s="40"/>
    </row>
    <row r="570" spans="1:5" ht="25.7" customHeight="1">
      <c r="A570" s="27" t="s">
        <v>1709</v>
      </c>
      <c r="B570" s="5" t="s">
        <v>1710</v>
      </c>
      <c r="C570" s="6" t="s">
        <v>532</v>
      </c>
      <c r="D570" s="603">
        <v>1190</v>
      </c>
      <c r="E570" s="40"/>
    </row>
    <row r="571" spans="1:5" ht="26.3">
      <c r="A571" s="27" t="s">
        <v>1711</v>
      </c>
      <c r="B571" s="5" t="s">
        <v>1712</v>
      </c>
      <c r="C571" s="6" t="s">
        <v>532</v>
      </c>
      <c r="D571" s="603">
        <v>1190</v>
      </c>
      <c r="E571" s="40"/>
    </row>
    <row r="572" spans="1:5" ht="26.3">
      <c r="A572" s="27" t="s">
        <v>1713</v>
      </c>
      <c r="B572" s="5" t="s">
        <v>1714</v>
      </c>
      <c r="C572" s="6" t="s">
        <v>532</v>
      </c>
      <c r="D572" s="603">
        <v>2290</v>
      </c>
      <c r="E572" s="40"/>
    </row>
    <row r="573" spans="1:5">
      <c r="A573" s="27" t="s">
        <v>1715</v>
      </c>
      <c r="B573" s="5" t="s">
        <v>1716</v>
      </c>
      <c r="C573" s="6" t="s">
        <v>532</v>
      </c>
      <c r="D573" s="603">
        <v>1190</v>
      </c>
      <c r="E573" s="40"/>
    </row>
    <row r="574" spans="1:5" ht="26.3">
      <c r="A574" s="27" t="s">
        <v>1717</v>
      </c>
      <c r="B574" s="5" t="s">
        <v>1718</v>
      </c>
      <c r="C574" s="6" t="s">
        <v>532</v>
      </c>
      <c r="D574" s="603">
        <v>1190</v>
      </c>
      <c r="E574" s="40"/>
    </row>
    <row r="575" spans="1:5" ht="26.3">
      <c r="A575" s="27" t="s">
        <v>1005</v>
      </c>
      <c r="B575" s="5" t="s">
        <v>1719</v>
      </c>
      <c r="C575" s="6" t="s">
        <v>532</v>
      </c>
      <c r="D575" s="603">
        <v>1190</v>
      </c>
      <c r="E575" s="40"/>
    </row>
    <row r="576" spans="1:5" ht="26.3">
      <c r="A576" s="27" t="s">
        <v>1720</v>
      </c>
      <c r="B576" s="5" t="s">
        <v>1721</v>
      </c>
      <c r="C576" s="6" t="s">
        <v>532</v>
      </c>
      <c r="D576" s="603">
        <v>1790</v>
      </c>
      <c r="E576" s="40"/>
    </row>
    <row r="577" spans="1:5">
      <c r="A577" s="27" t="s">
        <v>1722</v>
      </c>
      <c r="B577" s="5" t="s">
        <v>1723</v>
      </c>
      <c r="C577" s="6" t="s">
        <v>532</v>
      </c>
      <c r="D577" s="603">
        <v>1790</v>
      </c>
      <c r="E577" s="40"/>
    </row>
    <row r="578" spans="1:5" ht="26.3">
      <c r="A578" s="27" t="s">
        <v>1724</v>
      </c>
      <c r="B578" s="5" t="s">
        <v>1725</v>
      </c>
      <c r="C578" s="6" t="s">
        <v>532</v>
      </c>
      <c r="D578" s="603">
        <v>1790</v>
      </c>
      <c r="E578" s="40"/>
    </row>
    <row r="579" spans="1:5" ht="26.3">
      <c r="A579" s="27" t="s">
        <v>1006</v>
      </c>
      <c r="B579" s="5" t="s">
        <v>1726</v>
      </c>
      <c r="C579" s="6" t="s">
        <v>532</v>
      </c>
      <c r="D579" s="603">
        <v>1190</v>
      </c>
      <c r="E579" s="40"/>
    </row>
    <row r="580" spans="1:5" ht="26.3">
      <c r="A580" s="27" t="s">
        <v>1727</v>
      </c>
      <c r="B580" s="5" t="s">
        <v>1728</v>
      </c>
      <c r="C580" s="6" t="s">
        <v>532</v>
      </c>
      <c r="D580" s="603">
        <v>1190</v>
      </c>
      <c r="E580" s="40"/>
    </row>
    <row r="581" spans="1:5" ht="26.3">
      <c r="A581" s="27" t="s">
        <v>1007</v>
      </c>
      <c r="B581" s="5" t="s">
        <v>1729</v>
      </c>
      <c r="C581" s="6" t="s">
        <v>532</v>
      </c>
      <c r="D581" s="603">
        <v>1190</v>
      </c>
      <c r="E581" s="40"/>
    </row>
    <row r="582" spans="1:5" ht="26.3">
      <c r="A582" s="27" t="s">
        <v>1851</v>
      </c>
      <c r="B582" s="5" t="s">
        <v>1852</v>
      </c>
      <c r="C582" s="6" t="s">
        <v>1025</v>
      </c>
      <c r="D582" s="603">
        <v>10300</v>
      </c>
      <c r="E582" s="40"/>
    </row>
    <row r="583" spans="1:5">
      <c r="A583" s="27" t="s">
        <v>1730</v>
      </c>
      <c r="B583" s="5" t="s">
        <v>1731</v>
      </c>
      <c r="C583" s="6" t="s">
        <v>532</v>
      </c>
      <c r="D583" s="603">
        <v>1190</v>
      </c>
      <c r="E583" s="40"/>
    </row>
    <row r="584" spans="1:5" ht="26.3">
      <c r="A584" s="27" t="s">
        <v>1732</v>
      </c>
      <c r="B584" s="5" t="s">
        <v>1733</v>
      </c>
      <c r="C584" s="6" t="s">
        <v>532</v>
      </c>
      <c r="D584" s="603">
        <v>1790</v>
      </c>
      <c r="E584" s="40"/>
    </row>
    <row r="585" spans="1:5">
      <c r="A585" s="27" t="s">
        <v>1008</v>
      </c>
      <c r="B585" s="5" t="s">
        <v>1734</v>
      </c>
      <c r="C585" s="6" t="s">
        <v>532</v>
      </c>
      <c r="D585" s="603">
        <v>2290</v>
      </c>
      <c r="E585" s="40"/>
    </row>
    <row r="586" spans="1:5">
      <c r="A586" s="27" t="s">
        <v>1735</v>
      </c>
      <c r="B586" s="5" t="s">
        <v>1736</v>
      </c>
      <c r="C586" s="6" t="s">
        <v>532</v>
      </c>
      <c r="D586" s="603">
        <v>3390</v>
      </c>
      <c r="E586" s="40"/>
    </row>
    <row r="587" spans="1:5">
      <c r="A587" s="27" t="s">
        <v>1009</v>
      </c>
      <c r="B587" s="5" t="s">
        <v>1737</v>
      </c>
      <c r="C587" s="6" t="s">
        <v>532</v>
      </c>
      <c r="D587" s="603">
        <v>2490</v>
      </c>
      <c r="E587" s="40"/>
    </row>
    <row r="588" spans="1:5">
      <c r="A588" s="27" t="s">
        <v>1010</v>
      </c>
      <c r="B588" s="5" t="s">
        <v>1738</v>
      </c>
      <c r="C588" s="6" t="s">
        <v>532</v>
      </c>
      <c r="D588" s="603">
        <v>2290</v>
      </c>
      <c r="E588" s="40"/>
    </row>
    <row r="589" spans="1:5" ht="26.3">
      <c r="A589" s="27" t="s">
        <v>1011</v>
      </c>
      <c r="B589" s="5" t="s">
        <v>1739</v>
      </c>
      <c r="C589" s="6" t="s">
        <v>532</v>
      </c>
      <c r="D589" s="603">
        <v>1190</v>
      </c>
      <c r="E589" s="40"/>
    </row>
    <row r="590" spans="1:5" ht="26.3">
      <c r="A590" s="27" t="s">
        <v>1012</v>
      </c>
      <c r="B590" s="5" t="s">
        <v>1740</v>
      </c>
      <c r="C590" s="6" t="s">
        <v>532</v>
      </c>
      <c r="D590" s="603">
        <v>1790</v>
      </c>
      <c r="E590" s="40"/>
    </row>
    <row r="591" spans="1:5" ht="26.3">
      <c r="A591" s="27" t="s">
        <v>1013</v>
      </c>
      <c r="B591" s="5" t="s">
        <v>1741</v>
      </c>
      <c r="C591" s="6" t="s">
        <v>532</v>
      </c>
      <c r="D591" s="603">
        <v>12790</v>
      </c>
      <c r="E591" s="40"/>
    </row>
    <row r="592" spans="1:5" ht="26.3">
      <c r="A592" s="27" t="s">
        <v>1014</v>
      </c>
      <c r="B592" s="5" t="s">
        <v>1742</v>
      </c>
      <c r="C592" s="6" t="s">
        <v>532</v>
      </c>
      <c r="D592" s="603">
        <v>1190</v>
      </c>
      <c r="E592" s="40"/>
    </row>
    <row r="593" spans="1:5">
      <c r="A593" s="27" t="s">
        <v>1015</v>
      </c>
      <c r="B593" s="5" t="s">
        <v>1743</v>
      </c>
      <c r="C593" s="6" t="s">
        <v>532</v>
      </c>
      <c r="D593" s="603">
        <v>1190</v>
      </c>
      <c r="E593" s="40"/>
    </row>
    <row r="594" spans="1:5">
      <c r="A594" s="27" t="s">
        <v>1016</v>
      </c>
      <c r="B594" s="5" t="s">
        <v>1744</v>
      </c>
      <c r="C594" s="6" t="s">
        <v>532</v>
      </c>
      <c r="D594" s="603">
        <v>1190</v>
      </c>
      <c r="E594" s="40"/>
    </row>
    <row r="595" spans="1:5">
      <c r="A595" s="27" t="s">
        <v>1017</v>
      </c>
      <c r="B595" s="5" t="s">
        <v>1745</v>
      </c>
      <c r="C595" s="6" t="s">
        <v>532</v>
      </c>
      <c r="D595" s="603">
        <v>1190</v>
      </c>
      <c r="E595" s="40"/>
    </row>
    <row r="596" spans="1:5">
      <c r="A596" s="27" t="s">
        <v>1018</v>
      </c>
      <c r="B596" s="5" t="s">
        <v>1746</v>
      </c>
      <c r="C596" s="6" t="s">
        <v>532</v>
      </c>
      <c r="D596" s="603">
        <v>1790</v>
      </c>
      <c r="E596" s="40"/>
    </row>
    <row r="597" spans="1:5">
      <c r="A597" s="27" t="s">
        <v>1747</v>
      </c>
      <c r="B597" s="5" t="s">
        <v>1748</v>
      </c>
      <c r="C597" s="6" t="s">
        <v>532</v>
      </c>
      <c r="D597" s="603">
        <v>1190</v>
      </c>
      <c r="E597" s="40"/>
    </row>
    <row r="598" spans="1:5">
      <c r="A598" s="27" t="s">
        <v>1749</v>
      </c>
      <c r="B598" s="5" t="s">
        <v>1750</v>
      </c>
      <c r="C598" s="6" t="s">
        <v>532</v>
      </c>
      <c r="D598" s="603">
        <v>3390</v>
      </c>
      <c r="E598" s="40"/>
    </row>
    <row r="599" spans="1:5" ht="26.3">
      <c r="A599" s="27" t="s">
        <v>1751</v>
      </c>
      <c r="B599" s="5" t="s">
        <v>1752</v>
      </c>
      <c r="C599" s="6" t="s">
        <v>532</v>
      </c>
      <c r="D599" s="603">
        <v>2290</v>
      </c>
      <c r="E599" s="40"/>
    </row>
    <row r="600" spans="1:5" ht="26.3">
      <c r="A600" s="27" t="s">
        <v>1753</v>
      </c>
      <c r="B600" s="5" t="s">
        <v>1754</v>
      </c>
      <c r="C600" s="6" t="s">
        <v>532</v>
      </c>
      <c r="D600" s="603">
        <v>4590</v>
      </c>
      <c r="E600" s="40"/>
    </row>
    <row r="601" spans="1:5">
      <c r="A601" s="27" t="s">
        <v>1755</v>
      </c>
      <c r="B601" s="5" t="s">
        <v>1756</v>
      </c>
      <c r="C601" s="6" t="s">
        <v>532</v>
      </c>
      <c r="D601" s="603">
        <v>3390</v>
      </c>
      <c r="E601" s="40"/>
    </row>
    <row r="602" spans="1:5" ht="26.3">
      <c r="A602" s="27" t="s">
        <v>1019</v>
      </c>
      <c r="B602" s="5" t="s">
        <v>1757</v>
      </c>
      <c r="C602" s="6" t="s">
        <v>532</v>
      </c>
      <c r="D602" s="603">
        <v>2290</v>
      </c>
      <c r="E602" s="40"/>
    </row>
    <row r="603" spans="1:5" ht="26.3">
      <c r="A603" s="27" t="s">
        <v>1020</v>
      </c>
      <c r="B603" s="5" t="s">
        <v>1758</v>
      </c>
      <c r="C603" s="6" t="s">
        <v>532</v>
      </c>
      <c r="D603" s="603">
        <v>1190</v>
      </c>
      <c r="E603" s="40"/>
    </row>
    <row r="604" spans="1:5" ht="26.3">
      <c r="A604" s="27" t="s">
        <v>1759</v>
      </c>
      <c r="B604" s="5" t="s">
        <v>1760</v>
      </c>
      <c r="C604" s="6" t="s">
        <v>532</v>
      </c>
      <c r="D604" s="603">
        <v>1190</v>
      </c>
      <c r="E604" s="40"/>
    </row>
    <row r="605" spans="1:5" ht="26.3">
      <c r="A605" s="27" t="s">
        <v>1761</v>
      </c>
      <c r="B605" s="5" t="s">
        <v>1762</v>
      </c>
      <c r="C605" s="6" t="s">
        <v>532</v>
      </c>
      <c r="D605" s="603">
        <v>1190</v>
      </c>
      <c r="E605" s="40"/>
    </row>
    <row r="606" spans="1:5" ht="26.3">
      <c r="A606" s="27" t="s">
        <v>1763</v>
      </c>
      <c r="B606" s="5" t="s">
        <v>1764</v>
      </c>
      <c r="C606" s="6" t="s">
        <v>532</v>
      </c>
      <c r="D606" s="603">
        <v>1190</v>
      </c>
      <c r="E606" s="40"/>
    </row>
    <row r="607" spans="1:5">
      <c r="A607" s="27" t="s">
        <v>1021</v>
      </c>
      <c r="B607" s="5" t="s">
        <v>1765</v>
      </c>
      <c r="C607" s="6" t="s">
        <v>532</v>
      </c>
      <c r="D607" s="603">
        <v>2290</v>
      </c>
      <c r="E607" s="40"/>
    </row>
    <row r="608" spans="1:5">
      <c r="A608" s="27" t="s">
        <v>1022</v>
      </c>
      <c r="B608" s="5" t="s">
        <v>1766</v>
      </c>
      <c r="C608" s="6" t="s">
        <v>532</v>
      </c>
      <c r="D608" s="603">
        <v>2290</v>
      </c>
      <c r="E608" s="40"/>
    </row>
    <row r="609" spans="1:5" ht="26.3">
      <c r="A609" s="27" t="s">
        <v>1767</v>
      </c>
      <c r="B609" s="5" t="s">
        <v>1768</v>
      </c>
      <c r="C609" s="6" t="s">
        <v>532</v>
      </c>
      <c r="D609" s="603">
        <v>4590</v>
      </c>
      <c r="E609" s="40"/>
    </row>
    <row r="610" spans="1:5">
      <c r="A610" s="27" t="s">
        <v>1769</v>
      </c>
      <c r="B610" s="5" t="s">
        <v>1770</v>
      </c>
      <c r="C610" s="6" t="s">
        <v>532</v>
      </c>
      <c r="D610" s="603">
        <v>4590</v>
      </c>
      <c r="E610" s="40"/>
    </row>
    <row r="611" spans="1:5">
      <c r="A611" s="27" t="s">
        <v>1771</v>
      </c>
      <c r="B611" s="5" t="s">
        <v>1772</v>
      </c>
      <c r="C611" s="6" t="s">
        <v>532</v>
      </c>
      <c r="D611" s="603">
        <v>4590</v>
      </c>
      <c r="E611" s="40"/>
    </row>
    <row r="612" spans="1:5" ht="26.3">
      <c r="A612" s="27" t="s">
        <v>1773</v>
      </c>
      <c r="B612" s="5" t="s">
        <v>1774</v>
      </c>
      <c r="C612" s="6" t="s">
        <v>532</v>
      </c>
      <c r="D612" s="603">
        <v>4590</v>
      </c>
      <c r="E612" s="40"/>
    </row>
    <row r="613" spans="1:5" ht="26.3">
      <c r="A613" s="27" t="s">
        <v>1775</v>
      </c>
      <c r="B613" s="5" t="s">
        <v>1776</v>
      </c>
      <c r="C613" s="6" t="s">
        <v>532</v>
      </c>
      <c r="D613" s="603">
        <v>4590</v>
      </c>
      <c r="E613" s="40"/>
    </row>
    <row r="614" spans="1:5" ht="26.3">
      <c r="A614" s="27" t="s">
        <v>1023</v>
      </c>
      <c r="B614" s="5" t="s">
        <v>1777</v>
      </c>
      <c r="C614" s="6" t="s">
        <v>532</v>
      </c>
      <c r="D614" s="603">
        <v>11490</v>
      </c>
      <c r="E614" s="40"/>
    </row>
    <row r="615" spans="1:5" ht="39.450000000000003">
      <c r="A615" s="27" t="s">
        <v>1024</v>
      </c>
      <c r="B615" s="5" t="s">
        <v>1778</v>
      </c>
      <c r="C615" s="6" t="s">
        <v>532</v>
      </c>
      <c r="D615" s="603">
        <v>2000</v>
      </c>
      <c r="E615" s="40"/>
    </row>
    <row r="616" spans="1:5" ht="26.3">
      <c r="A616" s="27" t="s">
        <v>1779</v>
      </c>
      <c r="B616" s="5" t="s">
        <v>1780</v>
      </c>
      <c r="C616" s="6" t="s">
        <v>532</v>
      </c>
      <c r="D616" s="603">
        <v>7290</v>
      </c>
      <c r="E616" s="40"/>
    </row>
    <row r="617" spans="1:5">
      <c r="A617" s="27" t="s">
        <v>1781</v>
      </c>
      <c r="B617" s="5" t="s">
        <v>1782</v>
      </c>
      <c r="C617" s="6" t="s">
        <v>532</v>
      </c>
      <c r="D617" s="603">
        <v>1190</v>
      </c>
      <c r="E617" s="40"/>
    </row>
    <row r="618" spans="1:5" ht="18.2">
      <c r="A618" s="15"/>
      <c r="B618" s="14" t="s">
        <v>1783</v>
      </c>
      <c r="C618" s="15"/>
      <c r="D618" s="15"/>
      <c r="E618" s="40"/>
    </row>
    <row r="619" spans="1:5">
      <c r="A619" s="608" t="s">
        <v>3362</v>
      </c>
      <c r="B619" s="5" t="s">
        <v>3363</v>
      </c>
      <c r="C619" s="6" t="s">
        <v>630</v>
      </c>
      <c r="D619" s="603">
        <v>21990</v>
      </c>
      <c r="E619" s="40"/>
    </row>
    <row r="620" spans="1:5">
      <c r="A620" s="608" t="s">
        <v>3364</v>
      </c>
      <c r="B620" s="5" t="s">
        <v>3365</v>
      </c>
      <c r="C620" s="6" t="s">
        <v>630</v>
      </c>
      <c r="D620" s="603">
        <v>1390</v>
      </c>
      <c r="E620" s="40"/>
    </row>
    <row r="621" spans="1:5">
      <c r="A621" s="27" t="s">
        <v>1026</v>
      </c>
      <c r="B621" s="5" t="s">
        <v>1027</v>
      </c>
      <c r="C621" s="6" t="s">
        <v>13</v>
      </c>
      <c r="D621" s="603">
        <v>7290</v>
      </c>
      <c r="E621" s="40"/>
    </row>
    <row r="622" spans="1:5">
      <c r="A622" s="27" t="s">
        <v>1028</v>
      </c>
      <c r="B622" s="5" t="s">
        <v>1029</v>
      </c>
      <c r="C622" s="6" t="s">
        <v>13</v>
      </c>
      <c r="D622" s="603">
        <v>12990</v>
      </c>
      <c r="E622" s="40"/>
    </row>
    <row r="623" spans="1:5">
      <c r="A623" s="27" t="s">
        <v>1030</v>
      </c>
      <c r="B623" s="5" t="s">
        <v>1031</v>
      </c>
      <c r="C623" s="6" t="s">
        <v>13</v>
      </c>
      <c r="D623" s="603">
        <v>3090</v>
      </c>
      <c r="E623" s="40"/>
    </row>
    <row r="624" spans="1:5">
      <c r="A624" s="27" t="s">
        <v>1032</v>
      </c>
      <c r="B624" s="5" t="s">
        <v>1033</v>
      </c>
      <c r="C624" s="6" t="s">
        <v>630</v>
      </c>
      <c r="D624" s="603">
        <v>2000</v>
      </c>
      <c r="E624" s="40"/>
    </row>
    <row r="625" spans="1:5">
      <c r="A625" s="27" t="s">
        <v>1034</v>
      </c>
      <c r="B625" s="5" t="s">
        <v>1035</v>
      </c>
      <c r="C625" s="6" t="s">
        <v>13</v>
      </c>
      <c r="D625" s="603">
        <v>950</v>
      </c>
      <c r="E625" s="40"/>
    </row>
    <row r="626" spans="1:5" ht="26.3">
      <c r="A626" s="27" t="s">
        <v>1784</v>
      </c>
      <c r="B626" s="5" t="s">
        <v>1785</v>
      </c>
      <c r="C626" s="6" t="s">
        <v>13</v>
      </c>
      <c r="D626" s="603">
        <v>9390</v>
      </c>
      <c r="E626" s="40"/>
    </row>
    <row r="627" spans="1:5">
      <c r="A627" s="27" t="s">
        <v>1036</v>
      </c>
      <c r="B627" s="5" t="s">
        <v>1037</v>
      </c>
      <c r="C627" s="6" t="s">
        <v>630</v>
      </c>
      <c r="D627" s="603">
        <v>2000</v>
      </c>
      <c r="E627" s="40"/>
    </row>
    <row r="628" spans="1:5" ht="26.3">
      <c r="A628" s="27" t="s">
        <v>1038</v>
      </c>
      <c r="B628" s="5" t="s">
        <v>1039</v>
      </c>
      <c r="C628" s="6" t="s">
        <v>13</v>
      </c>
      <c r="D628" s="603">
        <v>29390</v>
      </c>
      <c r="E628" s="40"/>
    </row>
    <row r="629" spans="1:5">
      <c r="A629" s="27" t="s">
        <v>1786</v>
      </c>
      <c r="B629" s="5" t="s">
        <v>1787</v>
      </c>
      <c r="C629" s="6" t="s">
        <v>630</v>
      </c>
      <c r="D629" s="603">
        <v>950</v>
      </c>
      <c r="E629" s="40"/>
    </row>
    <row r="630" spans="1:5">
      <c r="A630" s="27" t="s">
        <v>1389</v>
      </c>
      <c r="B630" s="5" t="s">
        <v>1788</v>
      </c>
      <c r="C630" s="6" t="s">
        <v>630</v>
      </c>
      <c r="D630" s="603">
        <v>9390</v>
      </c>
      <c r="E630" s="40"/>
    </row>
    <row r="631" spans="1:5" ht="26.3">
      <c r="A631" s="27" t="s">
        <v>1390</v>
      </c>
      <c r="B631" s="5" t="s">
        <v>1789</v>
      </c>
      <c r="C631" s="6" t="s">
        <v>13</v>
      </c>
      <c r="D631" s="603">
        <v>58790</v>
      </c>
      <c r="E631" s="40"/>
    </row>
    <row r="632" spans="1:5" ht="18.2">
      <c r="A632" s="15"/>
      <c r="B632" s="14" t="s">
        <v>1790</v>
      </c>
      <c r="C632" s="15"/>
      <c r="D632" s="15"/>
      <c r="E632" s="40"/>
    </row>
    <row r="633" spans="1:5" ht="26.3">
      <c r="A633" s="27" t="s">
        <v>838</v>
      </c>
      <c r="B633" s="5" t="s">
        <v>1791</v>
      </c>
      <c r="C633" s="6" t="s">
        <v>630</v>
      </c>
      <c r="D633" s="603">
        <v>19890</v>
      </c>
      <c r="E633" s="40"/>
    </row>
    <row r="634" spans="1:5" ht="26.3">
      <c r="A634" s="27" t="s">
        <v>3408</v>
      </c>
      <c r="B634" s="5" t="s">
        <v>3409</v>
      </c>
      <c r="C634" s="6" t="s">
        <v>630</v>
      </c>
      <c r="D634" s="603">
        <v>6290</v>
      </c>
      <c r="E634" s="40"/>
    </row>
    <row r="635" spans="1:5" ht="39.450000000000003">
      <c r="A635" s="27" t="s">
        <v>3410</v>
      </c>
      <c r="B635" s="5" t="s">
        <v>3411</v>
      </c>
      <c r="C635" s="6" t="s">
        <v>630</v>
      </c>
      <c r="D635" s="603">
        <v>9390</v>
      </c>
      <c r="E635" s="40"/>
    </row>
    <row r="636" spans="1:5" ht="26.3">
      <c r="A636" s="27" t="s">
        <v>3412</v>
      </c>
      <c r="B636" s="5" t="s">
        <v>3413</v>
      </c>
      <c r="C636" s="6" t="s">
        <v>630</v>
      </c>
      <c r="D636" s="603">
        <v>7290</v>
      </c>
      <c r="E636" s="40"/>
    </row>
    <row r="637" spans="1:5" ht="39.450000000000003">
      <c r="A637" s="27" t="s">
        <v>3414</v>
      </c>
      <c r="B637" s="5" t="s">
        <v>3415</v>
      </c>
      <c r="C637" s="6" t="s">
        <v>630</v>
      </c>
      <c r="D637" s="603">
        <v>10490</v>
      </c>
      <c r="E637" s="40"/>
    </row>
    <row r="638" spans="1:5" ht="26.3">
      <c r="A638" s="27" t="s">
        <v>3416</v>
      </c>
      <c r="B638" s="5" t="s">
        <v>3417</v>
      </c>
      <c r="C638" s="6" t="s">
        <v>630</v>
      </c>
      <c r="D638" s="603">
        <v>15690</v>
      </c>
      <c r="E638" s="40"/>
    </row>
    <row r="639" spans="1:5" ht="26.3">
      <c r="A639" s="27" t="s">
        <v>3418</v>
      </c>
      <c r="B639" s="5" t="s">
        <v>3419</v>
      </c>
      <c r="C639" s="6" t="s">
        <v>630</v>
      </c>
      <c r="D639" s="603">
        <v>5190</v>
      </c>
      <c r="E639" s="40"/>
    </row>
    <row r="640" spans="1:5" ht="26.3">
      <c r="A640" s="27" t="s">
        <v>3420</v>
      </c>
      <c r="B640" s="5" t="s">
        <v>3421</v>
      </c>
      <c r="C640" s="6" t="s">
        <v>630</v>
      </c>
      <c r="D640" s="603">
        <v>6290</v>
      </c>
      <c r="E640" s="40"/>
    </row>
    <row r="641" spans="1:5" ht="26.3">
      <c r="A641" s="27" t="s">
        <v>3422</v>
      </c>
      <c r="B641" s="5" t="s">
        <v>3423</v>
      </c>
      <c r="C641" s="6" t="s">
        <v>630</v>
      </c>
      <c r="D641" s="603">
        <v>9390</v>
      </c>
      <c r="E641" s="40"/>
    </row>
    <row r="642" spans="1:5" ht="26.3">
      <c r="A642" s="27" t="s">
        <v>3424</v>
      </c>
      <c r="B642" s="5" t="s">
        <v>3425</v>
      </c>
      <c r="C642" s="6" t="s">
        <v>630</v>
      </c>
      <c r="D642" s="603">
        <v>11490</v>
      </c>
      <c r="E642" s="40"/>
    </row>
    <row r="643" spans="1:5">
      <c r="A643" s="27" t="s">
        <v>3426</v>
      </c>
      <c r="B643" s="5" t="s">
        <v>3427</v>
      </c>
      <c r="C643" s="6" t="s">
        <v>630</v>
      </c>
      <c r="D643" s="603">
        <v>26190</v>
      </c>
      <c r="E643" s="40"/>
    </row>
    <row r="644" spans="1:5">
      <c r="A644" s="27" t="s">
        <v>3428</v>
      </c>
      <c r="B644" s="5" t="s">
        <v>3429</v>
      </c>
      <c r="C644" s="6" t="s">
        <v>630</v>
      </c>
      <c r="D644" s="603">
        <v>19890</v>
      </c>
      <c r="E644" s="40"/>
    </row>
    <row r="645" spans="1:5" ht="26.3">
      <c r="A645" s="27" t="s">
        <v>3430</v>
      </c>
      <c r="B645" s="5" t="s">
        <v>3431</v>
      </c>
      <c r="C645" s="6" t="s">
        <v>630</v>
      </c>
      <c r="D645" s="603">
        <v>6290</v>
      </c>
      <c r="E645" s="40"/>
    </row>
    <row r="646" spans="1:5" ht="26.3">
      <c r="A646" s="27" t="s">
        <v>3432</v>
      </c>
      <c r="B646" s="5" t="s">
        <v>3433</v>
      </c>
      <c r="C646" s="6" t="s">
        <v>630</v>
      </c>
      <c r="D646" s="603">
        <v>7290</v>
      </c>
      <c r="E646" s="40"/>
    </row>
    <row r="647" spans="1:5" ht="26.3">
      <c r="A647" s="27" t="s">
        <v>3438</v>
      </c>
      <c r="B647" s="5" t="s">
        <v>3439</v>
      </c>
      <c r="C647" s="6" t="s">
        <v>630</v>
      </c>
      <c r="D647" s="603">
        <v>2000</v>
      </c>
      <c r="E647" s="40"/>
    </row>
    <row r="648" spans="1:5" ht="18.2">
      <c r="A648" s="15"/>
      <c r="B648" s="14" t="s">
        <v>1792</v>
      </c>
      <c r="C648" s="15"/>
      <c r="D648" s="15"/>
      <c r="E648" s="40"/>
    </row>
    <row r="649" spans="1:5" ht="26.3">
      <c r="A649" s="27" t="s">
        <v>847</v>
      </c>
      <c r="B649" s="5" t="s">
        <v>1793</v>
      </c>
      <c r="C649" s="6" t="s">
        <v>630</v>
      </c>
      <c r="D649" s="603">
        <v>14690</v>
      </c>
      <c r="E649" s="40"/>
    </row>
    <row r="650" spans="1:5" ht="26.3">
      <c r="A650" s="27" t="s">
        <v>1846</v>
      </c>
      <c r="B650" s="5" t="s">
        <v>1845</v>
      </c>
      <c r="C650" s="6" t="s">
        <v>13</v>
      </c>
      <c r="D650" s="603">
        <v>116490</v>
      </c>
      <c r="E650" s="40"/>
    </row>
    <row r="651" spans="1:5" ht="26.3">
      <c r="A651" s="27" t="s">
        <v>1864</v>
      </c>
      <c r="B651" s="5" t="s">
        <v>3473</v>
      </c>
      <c r="C651" s="6" t="s">
        <v>630</v>
      </c>
      <c r="D651" s="603">
        <v>19890</v>
      </c>
      <c r="E651" s="40"/>
    </row>
    <row r="652" spans="1:5" ht="52.6">
      <c r="A652" s="27" t="s">
        <v>726</v>
      </c>
      <c r="B652" s="5" t="s">
        <v>1794</v>
      </c>
      <c r="C652" s="6" t="s">
        <v>630</v>
      </c>
      <c r="D652" s="603">
        <v>9390</v>
      </c>
      <c r="E652" s="40"/>
    </row>
    <row r="653" spans="1:5" ht="52.6">
      <c r="A653" s="27" t="s">
        <v>1795</v>
      </c>
      <c r="B653" s="5" t="s">
        <v>1929</v>
      </c>
      <c r="C653" s="6" t="s">
        <v>630</v>
      </c>
      <c r="D653" s="603">
        <v>10490</v>
      </c>
      <c r="E653" s="40"/>
    </row>
    <row r="654" spans="1:5" ht="39.450000000000003">
      <c r="A654" s="27" t="s">
        <v>853</v>
      </c>
      <c r="B654" s="5" t="s">
        <v>1796</v>
      </c>
      <c r="C654" s="6" t="s">
        <v>630</v>
      </c>
      <c r="D654" s="603">
        <v>11490</v>
      </c>
      <c r="E654" s="40"/>
    </row>
    <row r="655" spans="1:5" ht="39.450000000000003">
      <c r="A655" s="27" t="s">
        <v>1797</v>
      </c>
      <c r="B655" s="5" t="s">
        <v>1798</v>
      </c>
      <c r="C655" s="6" t="s">
        <v>630</v>
      </c>
      <c r="D655" s="603">
        <v>11490</v>
      </c>
      <c r="E655" s="40"/>
    </row>
    <row r="656" spans="1:5" ht="18.2">
      <c r="A656" s="15"/>
      <c r="B656" s="14" t="s">
        <v>1799</v>
      </c>
      <c r="C656" s="15"/>
      <c r="D656" s="15"/>
      <c r="E656" s="40"/>
    </row>
    <row r="657" spans="1:5" ht="26.3">
      <c r="A657" s="27" t="s">
        <v>1093</v>
      </c>
      <c r="B657" s="5" t="s">
        <v>1800</v>
      </c>
      <c r="C657" s="6" t="s">
        <v>630</v>
      </c>
      <c r="D657" s="603">
        <v>29390</v>
      </c>
      <c r="E657" s="40"/>
    </row>
    <row r="658" spans="1:5">
      <c r="A658" s="27" t="s">
        <v>1856</v>
      </c>
      <c r="B658" s="5" t="s">
        <v>1857</v>
      </c>
      <c r="C658" s="6" t="s">
        <v>630</v>
      </c>
      <c r="D658" s="603">
        <v>6290</v>
      </c>
      <c r="E658" s="40"/>
    </row>
    <row r="659" spans="1:5" ht="18.2">
      <c r="A659" s="15" t="s">
        <v>1801</v>
      </c>
      <c r="B659" s="14" t="s">
        <v>1801</v>
      </c>
      <c r="C659" s="15"/>
      <c r="D659" s="15"/>
      <c r="E659" s="40"/>
    </row>
    <row r="660" spans="1:5">
      <c r="A660" s="27" t="s">
        <v>839</v>
      </c>
      <c r="B660" s="5" t="s">
        <v>1802</v>
      </c>
      <c r="C660" s="6" t="s">
        <v>630</v>
      </c>
      <c r="D660" s="603">
        <v>23000</v>
      </c>
      <c r="E660" s="40"/>
    </row>
    <row r="661" spans="1:5" ht="26.3">
      <c r="A661" s="27" t="s">
        <v>840</v>
      </c>
      <c r="B661" s="5" t="s">
        <v>1803</v>
      </c>
      <c r="C661" s="6" t="s">
        <v>630</v>
      </c>
      <c r="D661" s="603">
        <v>23000</v>
      </c>
      <c r="E661" s="40"/>
    </row>
    <row r="662" spans="1:5">
      <c r="A662" s="27" t="s">
        <v>841</v>
      </c>
      <c r="B662" s="5" t="s">
        <v>1804</v>
      </c>
      <c r="C662" s="6" t="s">
        <v>630</v>
      </c>
      <c r="D662" s="603">
        <v>53490</v>
      </c>
      <c r="E662" s="40"/>
    </row>
    <row r="663" spans="1:5">
      <c r="A663" s="27" t="s">
        <v>842</v>
      </c>
      <c r="B663" s="5" t="s">
        <v>1805</v>
      </c>
      <c r="C663" s="6" t="s">
        <v>630</v>
      </c>
      <c r="D663" s="603">
        <v>12790</v>
      </c>
      <c r="E663" s="40"/>
    </row>
    <row r="664" spans="1:5">
      <c r="A664" s="27" t="s">
        <v>843</v>
      </c>
      <c r="B664" s="5" t="s">
        <v>1806</v>
      </c>
      <c r="C664" s="6" t="s">
        <v>630</v>
      </c>
      <c r="D664" s="603">
        <v>23000</v>
      </c>
      <c r="E664" s="40"/>
    </row>
    <row r="665" spans="1:5" ht="25.7" customHeight="1">
      <c r="A665" s="27" t="s">
        <v>844</v>
      </c>
      <c r="B665" s="5" t="s">
        <v>1807</v>
      </c>
      <c r="C665" s="6" t="s">
        <v>630</v>
      </c>
      <c r="D665" s="603">
        <v>23000</v>
      </c>
      <c r="E665" s="40"/>
    </row>
    <row r="666" spans="1:5" ht="26.3">
      <c r="A666" s="27" t="s">
        <v>845</v>
      </c>
      <c r="B666" s="5" t="s">
        <v>1808</v>
      </c>
      <c r="C666" s="6" t="s">
        <v>630</v>
      </c>
      <c r="D666" s="603">
        <v>12790</v>
      </c>
      <c r="E666" s="40"/>
    </row>
    <row r="667" spans="1:5" ht="26.3">
      <c r="A667" s="27" t="s">
        <v>846</v>
      </c>
      <c r="B667" s="5" t="s">
        <v>1809</v>
      </c>
      <c r="C667" s="6" t="s">
        <v>630</v>
      </c>
      <c r="D667" s="603">
        <v>12790</v>
      </c>
      <c r="E667" s="40"/>
    </row>
    <row r="668" spans="1:5" ht="18.2">
      <c r="A668" s="15"/>
      <c r="B668" s="14" t="s">
        <v>1810</v>
      </c>
      <c r="C668" s="15"/>
      <c r="D668" s="15"/>
      <c r="E668" s="40"/>
    </row>
    <row r="669" spans="1:5" ht="26.3">
      <c r="A669" s="27" t="s">
        <v>1873</v>
      </c>
      <c r="B669" s="5" t="s">
        <v>1874</v>
      </c>
      <c r="C669" s="6" t="s">
        <v>630</v>
      </c>
      <c r="D669" s="603">
        <v>9390</v>
      </c>
      <c r="E669" s="40"/>
    </row>
    <row r="670" spans="1:5">
      <c r="A670" s="27" t="s">
        <v>1875</v>
      </c>
      <c r="B670" s="5" t="s">
        <v>1876</v>
      </c>
      <c r="C670" s="6" t="s">
        <v>630</v>
      </c>
      <c r="D670" s="603">
        <v>9390</v>
      </c>
      <c r="E670" s="40"/>
    </row>
    <row r="671" spans="1:5" ht="26.3">
      <c r="A671" s="27" t="s">
        <v>1877</v>
      </c>
      <c r="B671" s="5" t="s">
        <v>1878</v>
      </c>
      <c r="C671" s="6" t="s">
        <v>630</v>
      </c>
      <c r="D671" s="603">
        <v>9390</v>
      </c>
      <c r="E671" s="40"/>
    </row>
    <row r="672" spans="1:5" ht="39.450000000000003">
      <c r="A672" s="27" t="s">
        <v>1092</v>
      </c>
      <c r="B672" s="5" t="s">
        <v>1811</v>
      </c>
      <c r="C672" s="6" t="s">
        <v>630</v>
      </c>
      <c r="D672" s="603">
        <v>11490</v>
      </c>
      <c r="E672" s="40"/>
    </row>
    <row r="673" spans="1:5" ht="26.3">
      <c r="A673" s="27" t="s">
        <v>848</v>
      </c>
      <c r="B673" s="5" t="s">
        <v>1812</v>
      </c>
      <c r="C673" s="6" t="s">
        <v>630</v>
      </c>
      <c r="D673" s="603">
        <v>11490</v>
      </c>
      <c r="E673" s="40"/>
    </row>
    <row r="674" spans="1:5" ht="39.450000000000003">
      <c r="A674" s="27" t="s">
        <v>849</v>
      </c>
      <c r="B674" s="5" t="s">
        <v>1813</v>
      </c>
      <c r="C674" s="6" t="s">
        <v>630</v>
      </c>
      <c r="D674" s="603">
        <v>11490</v>
      </c>
      <c r="E674" s="40"/>
    </row>
    <row r="675" spans="1:5" ht="39.450000000000003">
      <c r="A675" s="27" t="s">
        <v>850</v>
      </c>
      <c r="B675" s="5" t="s">
        <v>1814</v>
      </c>
      <c r="C675" s="6" t="s">
        <v>630</v>
      </c>
      <c r="D675" s="603">
        <v>18890</v>
      </c>
      <c r="E675" s="40"/>
    </row>
    <row r="676" spans="1:5" ht="26.3">
      <c r="A676" s="27" t="s">
        <v>3344</v>
      </c>
      <c r="B676" s="5" t="s">
        <v>3345</v>
      </c>
      <c r="C676" s="6" t="s">
        <v>630</v>
      </c>
      <c r="D676" s="603">
        <v>7290</v>
      </c>
      <c r="E676" s="40"/>
    </row>
    <row r="677" spans="1:5" ht="39.450000000000003">
      <c r="A677" s="27" t="s">
        <v>1815</v>
      </c>
      <c r="B677" s="5" t="s">
        <v>1816</v>
      </c>
      <c r="C677" s="6" t="s">
        <v>630</v>
      </c>
      <c r="D677" s="603">
        <v>18890</v>
      </c>
      <c r="E677" s="40"/>
    </row>
    <row r="678" spans="1:5" ht="52.6">
      <c r="A678" s="27" t="s">
        <v>851</v>
      </c>
      <c r="B678" s="5" t="s">
        <v>1817</v>
      </c>
      <c r="C678" s="6" t="s">
        <v>630</v>
      </c>
      <c r="D678" s="603">
        <v>18890</v>
      </c>
      <c r="E678" s="40"/>
    </row>
    <row r="679" spans="1:5" ht="26.3">
      <c r="A679" s="27" t="s">
        <v>852</v>
      </c>
      <c r="B679" s="5" t="s">
        <v>1818</v>
      </c>
      <c r="C679" s="6" t="s">
        <v>630</v>
      </c>
      <c r="D679" s="603">
        <v>11490</v>
      </c>
      <c r="E679" s="40"/>
    </row>
    <row r="683" spans="1:5">
      <c r="A683" s="22"/>
      <c r="B683" s="22"/>
      <c r="C683" s="22"/>
      <c r="D683" s="22"/>
    </row>
    <row r="684" spans="1:5">
      <c r="A684" s="22"/>
      <c r="B684" s="22"/>
      <c r="C684" s="22"/>
      <c r="D684" s="22"/>
    </row>
    <row r="685" spans="1:5">
      <c r="A685" s="22"/>
      <c r="B685" s="22"/>
      <c r="C685" s="22"/>
      <c r="D685" s="22"/>
    </row>
  </sheetData>
  <phoneticPr fontId="4" type="noConversion"/>
  <conditionalFormatting sqref="A122:A124">
    <cfRule type="duplicateValues" dxfId="24" priority="2" stopIfTrue="1"/>
  </conditionalFormatting>
  <conditionalFormatting sqref="A273:A655 A125:A173 A175:A185 A5:A121 A189:A270">
    <cfRule type="duplicateValues" dxfId="23" priority="27" stopIfTrue="1"/>
  </conditionalFormatting>
  <conditionalFormatting sqref="A656">
    <cfRule type="duplicateValues" dxfId="22" priority="6" stopIfTrue="1"/>
  </conditionalFormatting>
  <conditionalFormatting sqref="A659">
    <cfRule type="duplicateValues" dxfId="21" priority="4" stopIfTrue="1"/>
  </conditionalFormatting>
  <conditionalFormatting sqref="B63">
    <cfRule type="duplicateValues" dxfId="20" priority="22" stopIfTrue="1"/>
  </conditionalFormatting>
  <conditionalFormatting sqref="B82">
    <cfRule type="duplicateValues" dxfId="19" priority="23" stopIfTrue="1"/>
  </conditionalFormatting>
  <conditionalFormatting sqref="B125">
    <cfRule type="duplicateValues" dxfId="18" priority="21" stopIfTrue="1"/>
  </conditionalFormatting>
  <conditionalFormatting sqref="B159">
    <cfRule type="duplicateValues" dxfId="17" priority="20" stopIfTrue="1"/>
  </conditionalFormatting>
  <conditionalFormatting sqref="B191">
    <cfRule type="duplicateValues" dxfId="16" priority="19" stopIfTrue="1"/>
  </conditionalFormatting>
  <conditionalFormatting sqref="B207">
    <cfRule type="duplicateValues" dxfId="15" priority="18" stopIfTrue="1"/>
  </conditionalFormatting>
  <conditionalFormatting sqref="B226">
    <cfRule type="duplicateValues" dxfId="14" priority="17" stopIfTrue="1"/>
  </conditionalFormatting>
  <conditionalFormatting sqref="B263">
    <cfRule type="duplicateValues" dxfId="13" priority="16" stopIfTrue="1"/>
  </conditionalFormatting>
  <conditionalFormatting sqref="B270">
    <cfRule type="duplicateValues" dxfId="12" priority="1" stopIfTrue="1"/>
  </conditionalFormatting>
  <conditionalFormatting sqref="B273">
    <cfRule type="duplicateValues" dxfId="11" priority="15" stopIfTrue="1"/>
  </conditionalFormatting>
  <conditionalFormatting sqref="B281">
    <cfRule type="duplicateValues" dxfId="10" priority="14" stopIfTrue="1"/>
  </conditionalFormatting>
  <conditionalFormatting sqref="B290">
    <cfRule type="duplicateValues" dxfId="9" priority="13" stopIfTrue="1"/>
  </conditionalFormatting>
  <conditionalFormatting sqref="B302">
    <cfRule type="duplicateValues" dxfId="8" priority="12" stopIfTrue="1"/>
  </conditionalFormatting>
  <conditionalFormatting sqref="B322">
    <cfRule type="duplicateValues" dxfId="7" priority="24" stopIfTrue="1"/>
  </conditionalFormatting>
  <conditionalFormatting sqref="B323">
    <cfRule type="duplicateValues" dxfId="6" priority="11" stopIfTrue="1"/>
  </conditionalFormatting>
  <conditionalFormatting sqref="B409">
    <cfRule type="duplicateValues" dxfId="5" priority="10" stopIfTrue="1"/>
  </conditionalFormatting>
  <conditionalFormatting sqref="B618">
    <cfRule type="duplicateValues" dxfId="4" priority="9" stopIfTrue="1"/>
  </conditionalFormatting>
  <conditionalFormatting sqref="B632">
    <cfRule type="duplicateValues" dxfId="3" priority="8" stopIfTrue="1"/>
  </conditionalFormatting>
  <conditionalFormatting sqref="B648">
    <cfRule type="duplicateValues" dxfId="2" priority="7" stopIfTrue="1"/>
  </conditionalFormatting>
  <conditionalFormatting sqref="B656">
    <cfRule type="duplicateValues" dxfId="1" priority="5" stopIfTrue="1"/>
  </conditionalFormatting>
  <conditionalFormatting sqref="B659">
    <cfRule type="duplicateValues" dxfId="0" priority="3" stopIfTrue="1"/>
  </conditionalFormatting>
  <hyperlinks>
    <hyperlink ref="E2" location="Оглавление!A1" display="Оглавление" xr:uid="{00000000-0004-0000-0100-000000000000}"/>
  </hyperlinks>
  <pageMargins left="0.7" right="0.7" top="0.75" bottom="0.75" header="0.3" footer="0.3"/>
  <pageSetup paperSize="9" scale="77"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912731-0126-4FC6-B152-B434B1913351}">
  <sheetPr>
    <tabColor theme="3" tint="-0.249977111117893"/>
  </sheetPr>
  <dimension ref="A1:D13"/>
  <sheetViews>
    <sheetView workbookViewId="0">
      <pane xSplit="1" ySplit="3" topLeftCell="B4" activePane="bottomRight" state="frozen"/>
      <selection pane="topRight" activeCell="B1" sqref="B1"/>
      <selection pane="bottomLeft" activeCell="A4" sqref="A4"/>
      <selection pane="bottomRight" activeCell="F4" sqref="F4"/>
    </sheetView>
  </sheetViews>
  <sheetFormatPr defaultRowHeight="15.05"/>
  <cols>
    <col min="1" max="1" width="25.88671875" style="40" customWidth="1"/>
    <col min="2" max="2" width="55.6640625" style="40" customWidth="1"/>
    <col min="3" max="3" width="13.77734375" style="40" customWidth="1"/>
    <col min="4" max="4" width="17.5546875" style="40" customWidth="1"/>
    <col min="5" max="16384" width="8.88671875" style="40"/>
  </cols>
  <sheetData>
    <row r="1" spans="1:4" ht="25.7" customHeight="1">
      <c r="A1" s="778" t="s">
        <v>3535</v>
      </c>
      <c r="B1" s="778"/>
      <c r="C1" s="778"/>
      <c r="D1" s="778"/>
    </row>
    <row r="2" spans="1:4">
      <c r="D2" s="40" t="s">
        <v>3534</v>
      </c>
    </row>
    <row r="3" spans="1:4" ht="47" customHeight="1">
      <c r="A3" s="630" t="s">
        <v>3480</v>
      </c>
      <c r="B3" s="19" t="s">
        <v>484</v>
      </c>
      <c r="C3" s="20" t="s">
        <v>12</v>
      </c>
      <c r="D3" s="21" t="s">
        <v>3366</v>
      </c>
    </row>
    <row r="4" spans="1:4" ht="60.1">
      <c r="A4" s="597" t="s">
        <v>3485</v>
      </c>
      <c r="B4" s="598" t="str">
        <f>VLOOKUP(A4,'Общий прайс лист'!A:B,2,FALSE)</f>
        <v>Комплект для распашных ворот TO4016PBDKLT. Состав комплекта: привод TO4016P (2 шт.), приёмник OXIBD (1 шт.), пульт управления ONEBD (2 шт.), Блок управления MC800 (1шт.)</v>
      </c>
      <c r="C4" s="599" t="str">
        <f>VLOOKUP(A4,'Общий прайс лист'!A:D,3,FALSE)</f>
        <v>компл</v>
      </c>
      <c r="D4" s="599">
        <f>VLOOKUP(A4,'Общий прайс лист'!A:D,4,FALSE)</f>
        <v>64900</v>
      </c>
    </row>
    <row r="5" spans="1:4" ht="75.150000000000006">
      <c r="A5" s="597" t="s">
        <v>3487</v>
      </c>
      <c r="B5" s="598" t="str">
        <f>VLOOKUP(A5,'Общий прайс лист'!A:B,2,FALSE)</f>
        <v>Комплект для распашных ворот TO4016PBDKCE. Состав комплекта: привод TO4016P (2 шт.), приёмник OXIBD (1 шт.), пульт управления ON3EBD (2 шт.), Фотоэлементы Medium EPM (1 пара), Блок управления MC800 (1 шт.), Лампа сигнальная с антенной 230В ELAC (1 шт.)</v>
      </c>
      <c r="C5" s="599" t="str">
        <f>VLOOKUP(A5,'Общий прайс лист'!A:D,3,FALSE)</f>
        <v>компл</v>
      </c>
      <c r="D5" s="599">
        <f>VLOOKUP(A5,'Общий прайс лист'!A:D,4,FALSE)</f>
        <v>75900</v>
      </c>
    </row>
    <row r="6" spans="1:4" ht="60.1">
      <c r="A6" s="597" t="s">
        <v>3489</v>
      </c>
      <c r="B6" s="598" t="str">
        <f>VLOOKUP(A6,'Общий прайс лист'!A:B,2,FALSE)</f>
        <v>Комплект для распашных ворот TO5016PBDKLT. Состав комплекта: привод TO5016P (2 шт.), Блок управления MC800 (1 шт.), приёмник OXIBD (1 шт.),пульт управления ON3EBD (2 шт.)</v>
      </c>
      <c r="C6" s="599" t="str">
        <f>VLOOKUP(A6,'Общий прайс лист'!A:D,3,FALSE)</f>
        <v>компл</v>
      </c>
      <c r="D6" s="599">
        <f>VLOOKUP(A6,'Общий прайс лист'!A:D,4,FALSE)</f>
        <v>75900</v>
      </c>
    </row>
    <row r="7" spans="1:4" ht="105.2">
      <c r="A7" s="597" t="s">
        <v>3491</v>
      </c>
      <c r="B7" s="598" t="str">
        <f>VLOOKUP(A7,'Общий прайс лист'!A:B,2,FALSE)</f>
        <v>Комплект для распашных ворот TO5016PBDKCE. Состав комплекта: привод TO5016P (2 шт.), приёмник OXIBD (1 шт.),
пульт управления ON3EBD (2 шт.), Фотоэлементы Medium
EPM (1 пара), Блок управления MC800 (1 шт.), Лампа сигналь-
ная с антенной 230В ELAC (1 шт.)</v>
      </c>
      <c r="C7" s="599" t="str">
        <f>VLOOKUP(A7,'Общий прайс лист'!A:D,3,FALSE)</f>
        <v>компл</v>
      </c>
      <c r="D7" s="599">
        <f>VLOOKUP(A7,'Общий прайс лист'!A:D,4,FALSE)</f>
        <v>85900</v>
      </c>
    </row>
    <row r="8" spans="1:4" ht="60.1">
      <c r="A8" s="597" t="s">
        <v>3497</v>
      </c>
      <c r="B8" s="598" t="str">
        <f>VLOOKUP(A8,'Общий прайс лист'!A:B,2,FALSE)</f>
        <v>Комплект для распашных ворот HY7005BDKLT. Состав комплекта: привод HY7005 (2 шт.), приёмник OXIBD (1 шт.), пульт управления ON3EBD (2 шт.), Блок управления MC800 (1 шт.)</v>
      </c>
      <c r="C8" s="599" t="str">
        <f>VLOOKUP(A8,'Общий прайс лист'!A:D,3,FALSE)</f>
        <v>компл</v>
      </c>
      <c r="D8" s="599">
        <f>VLOOKUP(A8,'Общий прайс лист'!A:D,4,FALSE)</f>
        <v>91900</v>
      </c>
    </row>
    <row r="9" spans="1:4" ht="75.150000000000006">
      <c r="A9" s="597" t="s">
        <v>3499</v>
      </c>
      <c r="B9" s="598" t="str">
        <f>VLOOKUP(A9,'Общий прайс лист'!A:B,2,FALSE)</f>
        <v>Комплект для распашных ворот HY7005BDKCE. Состав комплекта: привод HY7005 (2 шт.), приёмник OXIBD (1 шт.), пульт управления ON3EBD (2 шт.), Фотоэлементы Medium EPM (1 пара), Блок управления MC800 (1 шт.), Лампа сигнальная с антенной 230В ELAC (1 шт.)</v>
      </c>
      <c r="C9" s="599" t="str">
        <f>VLOOKUP(A9,'Общий прайс лист'!A:D,3,FALSE)</f>
        <v>компл</v>
      </c>
      <c r="D9" s="599">
        <f>VLOOKUP(A9,'Общий прайс лист'!A:D,4,FALSE)</f>
        <v>101900</v>
      </c>
    </row>
    <row r="10" spans="1:4" ht="60.1">
      <c r="A10" s="597" t="s">
        <v>3481</v>
      </c>
      <c r="B10" s="598" t="str">
        <f>VLOOKUP(A10,'Общий прайс лист'!A:B,2,FALSE)</f>
        <v>Комплект для распашных ворот WG3524HSBDKLT. Состав комплекта: Привод WG3524HS - 2 шт, блок управления МС824H - 1 шт, приемник OXIBD - 1 шт.; пульт управления ON3EBD - 2 шт;</v>
      </c>
      <c r="C10" s="599" t="str">
        <f>VLOOKUP(A10,'Общий прайс лист'!A:D,3,FALSE)</f>
        <v>компл</v>
      </c>
      <c r="D10" s="599">
        <f>VLOOKUP(A10,'Общий прайс лист'!A:D,4,FALSE)</f>
        <v>64900</v>
      </c>
    </row>
    <row r="11" spans="1:4" ht="75.150000000000006">
      <c r="A11" s="597" t="s">
        <v>3483</v>
      </c>
      <c r="B11" s="598" t="str">
        <f>VLOOKUP(A11,'Общий прайс лист'!A:B,2,FALSE)</f>
        <v xml:space="preserve">Комплект для распашных ворот WG3524HSBDKCE. Состав комплекта: Привод WG3524HS - 2 шт, блок управления МС824H - 1 шт, приемник OXIBD - 1 шт, фотоэлементы EPMB - 1 пара,  лампа ELDC - 1шт, пульт управления ON3EBD - 2 шт. </v>
      </c>
      <c r="C11" s="599" t="str">
        <f>VLOOKUP(A11,'Общий прайс лист'!A:D,3,FALSE)</f>
        <v>компл</v>
      </c>
      <c r="D11" s="599">
        <f>VLOOKUP(A11,'Общий прайс лист'!A:D,4,FALSE)</f>
        <v>74900</v>
      </c>
    </row>
    <row r="12" spans="1:4" ht="75.150000000000006">
      <c r="A12" s="597" t="s">
        <v>3493</v>
      </c>
      <c r="B12" s="598" t="str">
        <f>VLOOKUP(A12,'Общий прайс лист'!A:B,2,FALSE)</f>
        <v>Комплект для распашных ворот TO5024HSBDKLT. Состав комплекта: привод TO5024HS (2 шт.), приёмник OXIBD (1 шт.),
пульт управления ON3EBD (2 шт.), Блок управления
MC824H (1 шт.)</v>
      </c>
      <c r="C12" s="599" t="str">
        <f>VLOOKUP(A12,'Общий прайс лист'!A:D,3,FALSE)</f>
        <v>компл</v>
      </c>
      <c r="D12" s="599">
        <f>VLOOKUP(A12,'Общий прайс лист'!A:D,4,FALSE)</f>
        <v>75900</v>
      </c>
    </row>
    <row r="13" spans="1:4" ht="90.2">
      <c r="A13" s="597" t="s">
        <v>3495</v>
      </c>
      <c r="B13" s="598" t="str">
        <f>VLOOKUP(A13,'Общий прайс лист'!A:B,2,FALSE)</f>
        <v>Комплект для распашных ворот TO5024HSBDKCE. Состав комплекта: привод TO5024HS (2 шт.), приёмник OXIBD (1
шт.), пульт управления ON3EBD (2 шт.), Фотоэлементы
Medium BlueBus EPMB (1 пара), Блок управления MC824H
(1 шт.), Лампа сигнальная с антенной, 12В/24В ELDC (1шт.)</v>
      </c>
      <c r="C13" s="599" t="str">
        <f>VLOOKUP(A13,'Общий прайс лист'!A:D,3,FALSE)</f>
        <v>компл</v>
      </c>
      <c r="D13" s="599">
        <f>VLOOKUP(A13,'Общий прайс лист'!A:D,4,FALSE)</f>
        <v>85900</v>
      </c>
    </row>
  </sheetData>
  <mergeCells count="1">
    <mergeCell ref="A1:D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pageSetUpPr fitToPage="1"/>
  </sheetPr>
  <dimension ref="A1:L149"/>
  <sheetViews>
    <sheetView zoomScale="85" zoomScaleNormal="85" zoomScaleSheetLayoutView="100" zoomScalePageLayoutView="50" workbookViewId="0">
      <pane ySplit="1" topLeftCell="A2" activePane="bottomLeft" state="frozen"/>
      <selection pane="bottomLeft" activeCell="I98" sqref="I98"/>
    </sheetView>
  </sheetViews>
  <sheetFormatPr defaultColWidth="8.88671875" defaultRowHeight="21.95"/>
  <cols>
    <col min="1" max="1" width="6.109375" style="4" customWidth="1"/>
    <col min="2" max="2" width="18.5546875" style="3" customWidth="1"/>
    <col min="3" max="3" width="6.44140625" customWidth="1"/>
    <col min="4" max="4" width="18.44140625" style="2" customWidth="1"/>
    <col min="5" max="5" width="20.33203125" style="2" bestFit="1" customWidth="1"/>
    <col min="6" max="6" width="13.88671875" style="2" customWidth="1"/>
    <col min="7" max="7" width="59.88671875" style="3" bestFit="1" customWidth="1"/>
    <col min="8" max="8" width="7.33203125" style="2" bestFit="1" customWidth="1"/>
    <col min="9" max="9" width="16.88671875" style="1" bestFit="1" customWidth="1"/>
    <col min="10" max="11" width="16.6640625" style="1" bestFit="1" customWidth="1"/>
    <col min="12" max="12" width="12" bestFit="1" customWidth="1"/>
  </cols>
  <sheetData>
    <row r="1" spans="1:12" ht="24.45" thickBot="1">
      <c r="A1" s="77" t="s">
        <v>480</v>
      </c>
      <c r="B1" s="146" t="s">
        <v>488</v>
      </c>
      <c r="C1" s="685" t="s">
        <v>830</v>
      </c>
      <c r="D1" s="685"/>
      <c r="E1" s="685"/>
      <c r="F1" s="685"/>
      <c r="G1" s="77" t="s">
        <v>484</v>
      </c>
      <c r="H1" s="77" t="s">
        <v>483</v>
      </c>
      <c r="I1" s="148" t="s">
        <v>788</v>
      </c>
      <c r="J1" s="675" t="s">
        <v>789</v>
      </c>
      <c r="K1" s="675"/>
      <c r="L1" s="39" t="s">
        <v>3312</v>
      </c>
    </row>
    <row r="2" spans="1:12" ht="22.55" thickBot="1">
      <c r="A2" s="676" t="s">
        <v>831</v>
      </c>
      <c r="B2" s="677"/>
      <c r="C2" s="677"/>
      <c r="D2" s="677"/>
      <c r="E2" s="677"/>
      <c r="F2" s="677"/>
      <c r="G2" s="677"/>
      <c r="H2" s="677"/>
      <c r="I2" s="677"/>
      <c r="J2" s="677"/>
      <c r="K2" s="678"/>
      <c r="L2" s="40"/>
    </row>
    <row r="3" spans="1:12" ht="25.7" customHeight="1">
      <c r="A3" s="654" t="s">
        <v>489</v>
      </c>
      <c r="B3" s="688" t="s">
        <v>4274</v>
      </c>
      <c r="C3" s="686" t="s">
        <v>768</v>
      </c>
      <c r="D3" s="690" t="s">
        <v>3178</v>
      </c>
      <c r="E3" s="691"/>
      <c r="F3" s="338" t="s">
        <v>482</v>
      </c>
      <c r="G3" s="339" t="str">
        <f>VLOOKUP(F3,'Общий прайс лист'!A:B,2,FALSE)</f>
        <v>Привод для откатных ворот RB250HS</v>
      </c>
      <c r="H3" s="340">
        <v>1</v>
      </c>
      <c r="I3" s="341">
        <f>VLOOKUP(F3,'Общий прайс лист'!A:D,4,FALSE)</f>
        <v>59900</v>
      </c>
      <c r="J3" s="679">
        <f>VLOOKUP(D3,'Общий прайс лист'!A:D,4,FALSE)</f>
        <v>59900</v>
      </c>
      <c r="K3" s="680"/>
      <c r="L3" s="40"/>
    </row>
    <row r="4" spans="1:12" ht="15.05" customHeight="1">
      <c r="A4" s="655"/>
      <c r="B4" s="689"/>
      <c r="C4" s="687"/>
      <c r="D4" s="692"/>
      <c r="E4" s="693"/>
      <c r="F4" s="331" t="s">
        <v>873</v>
      </c>
      <c r="G4" s="332" t="str">
        <f>VLOOKUP(F4,'Общий прайс лист'!A:B,2,FALSE)</f>
        <v>Приемник OXIBD с обратной связью</v>
      </c>
      <c r="H4" s="271">
        <v>1</v>
      </c>
      <c r="I4" s="272">
        <f>VLOOKUP(F4,'Общий прайс лист'!A:D,4,FALSE)</f>
        <v>9490</v>
      </c>
      <c r="J4" s="681"/>
      <c r="K4" s="682"/>
      <c r="L4" s="40"/>
    </row>
    <row r="5" spans="1:12" ht="25.7" customHeight="1" thickBot="1">
      <c r="A5" s="655"/>
      <c r="B5" s="689"/>
      <c r="C5" s="687"/>
      <c r="D5" s="694"/>
      <c r="E5" s="695"/>
      <c r="F5" s="334" t="s">
        <v>3232</v>
      </c>
      <c r="G5" s="335" t="s">
        <v>3233</v>
      </c>
      <c r="H5" s="258">
        <v>2</v>
      </c>
      <c r="I5" s="259"/>
      <c r="J5" s="683"/>
      <c r="K5" s="684"/>
      <c r="L5" s="40"/>
    </row>
    <row r="6" spans="1:12" ht="15.05">
      <c r="A6" s="655"/>
      <c r="B6" s="663" t="s">
        <v>769</v>
      </c>
      <c r="C6" s="664"/>
      <c r="D6" s="665"/>
      <c r="E6" s="666"/>
      <c r="F6" s="260" t="s">
        <v>492</v>
      </c>
      <c r="G6" s="346" t="str">
        <f>VLOOKUP(F6,'Общий прайс лист'!A:B,2,FALSE)</f>
        <v>Цифровой переключатель FLOR EDSW</v>
      </c>
      <c r="H6" s="260"/>
      <c r="I6" s="287">
        <f>VLOOKUP(F6,'Общий прайс лист'!A:D,4,FALSE)</f>
        <v>14900</v>
      </c>
      <c r="J6" s="671"/>
      <c r="K6" s="672"/>
      <c r="L6" s="40"/>
    </row>
    <row r="7" spans="1:12" ht="15.05">
      <c r="A7" s="655"/>
      <c r="B7" s="667"/>
      <c r="C7" s="665"/>
      <c r="D7" s="665"/>
      <c r="E7" s="666"/>
      <c r="F7" s="260" t="s">
        <v>1862</v>
      </c>
      <c r="G7" s="346" t="str">
        <f>VLOOKUP(F7,'Общий прайс лист'!A:B,2,FALSE)</f>
        <v>Фотоэлементы с зеркально-линзовым объективом BlueBus</v>
      </c>
      <c r="H7" s="260"/>
      <c r="I7" s="287">
        <f>VLOOKUP(F7,'Общий прайс лист'!A:D,4,FALSE)</f>
        <v>9900</v>
      </c>
      <c r="J7" s="671"/>
      <c r="K7" s="672"/>
      <c r="L7" s="40"/>
    </row>
    <row r="8" spans="1:12" ht="15.05">
      <c r="A8" s="655"/>
      <c r="B8" s="667"/>
      <c r="C8" s="665"/>
      <c r="D8" s="665"/>
      <c r="E8" s="666"/>
      <c r="F8" s="275" t="s">
        <v>535</v>
      </c>
      <c r="G8" s="319" t="str">
        <f>VLOOKUP(F8,'Общий прайс лист'!A:B,2,FALSE)</f>
        <v>Индуктивный датчик RBA1</v>
      </c>
      <c r="H8" s="275"/>
      <c r="I8" s="320">
        <f>VLOOKUP(F8,'Общий прайс лист'!A:D,4,FALSE)</f>
        <v>9490</v>
      </c>
      <c r="J8" s="671"/>
      <c r="K8" s="672"/>
      <c r="L8" s="40"/>
    </row>
    <row r="9" spans="1:12" ht="13.95" customHeight="1" thickBot="1">
      <c r="A9" s="655"/>
      <c r="B9" s="668"/>
      <c r="C9" s="669"/>
      <c r="D9" s="669"/>
      <c r="E9" s="670"/>
      <c r="F9" s="260" t="s">
        <v>4310</v>
      </c>
      <c r="G9" s="346" t="s">
        <v>4311</v>
      </c>
      <c r="H9" s="260"/>
      <c r="I9" s="287"/>
      <c r="J9" s="673"/>
      <c r="K9" s="674"/>
      <c r="L9" s="40"/>
    </row>
    <row r="10" spans="1:12" ht="28.5" customHeight="1">
      <c r="A10" s="655"/>
      <c r="B10" s="688" t="s">
        <v>4274</v>
      </c>
      <c r="C10" s="686" t="s">
        <v>768</v>
      </c>
      <c r="D10" s="701" t="s">
        <v>3191</v>
      </c>
      <c r="E10" s="702"/>
      <c r="F10" s="295" t="s">
        <v>482</v>
      </c>
      <c r="G10" s="296" t="str">
        <f>VLOOKUP(F10,'Общий прайс лист'!A:B,2,FALSE)</f>
        <v>Привод для откатных ворот RB250HS</v>
      </c>
      <c r="H10" s="297">
        <v>1</v>
      </c>
      <c r="I10" s="298">
        <f>VLOOKUP(F10,'Общий прайс лист'!A:D,4,FALSE)</f>
        <v>59900</v>
      </c>
      <c r="J10" s="657">
        <f>VLOOKUP(D10,'Общий прайс лист'!A:D,4,FALSE)</f>
        <v>69900</v>
      </c>
      <c r="K10" s="658"/>
      <c r="L10" s="40"/>
    </row>
    <row r="11" spans="1:12" ht="13.95" customHeight="1">
      <c r="A11" s="655"/>
      <c r="B11" s="689"/>
      <c r="C11" s="687"/>
      <c r="D11" s="703"/>
      <c r="E11" s="704"/>
      <c r="F11" s="303" t="s">
        <v>873</v>
      </c>
      <c r="G11" s="304" t="str">
        <f>VLOOKUP(F11,'Общий прайс лист'!A:B,2,FALSE)</f>
        <v>Приемник OXIBD с обратной связью</v>
      </c>
      <c r="H11" s="305">
        <v>1</v>
      </c>
      <c r="I11" s="302">
        <f>VLOOKUP(F11,'Общий прайс лист'!A:D,4,FALSE)</f>
        <v>9490</v>
      </c>
      <c r="J11" s="659"/>
      <c r="K11" s="660"/>
      <c r="L11" s="40"/>
    </row>
    <row r="12" spans="1:12" ht="15.05">
      <c r="A12" s="655"/>
      <c r="B12" s="689"/>
      <c r="C12" s="687"/>
      <c r="D12" s="703"/>
      <c r="E12" s="704"/>
      <c r="F12" s="303" t="s">
        <v>3232</v>
      </c>
      <c r="G12" s="304" t="s">
        <v>3233</v>
      </c>
      <c r="H12" s="305">
        <v>2</v>
      </c>
      <c r="I12" s="302"/>
      <c r="J12" s="659"/>
      <c r="K12" s="660"/>
      <c r="L12" s="40"/>
    </row>
    <row r="13" spans="1:12" ht="13.95" customHeight="1">
      <c r="A13" s="655"/>
      <c r="B13" s="689"/>
      <c r="C13" s="687"/>
      <c r="D13" s="703"/>
      <c r="E13" s="704"/>
      <c r="F13" s="303" t="s">
        <v>15</v>
      </c>
      <c r="G13" s="304" t="str">
        <f>VLOOKUP(F13,'Общий прайс лист'!A:B,2,FALSE)</f>
        <v>Фотоэлементы Medium BlueBus EPMB</v>
      </c>
      <c r="H13" s="305">
        <v>1</v>
      </c>
      <c r="I13" s="302">
        <f>VLOOKUP(F13,'Общий прайс лист'!A:D,4,FALSE)</f>
        <v>6900</v>
      </c>
      <c r="J13" s="659"/>
      <c r="K13" s="660"/>
      <c r="L13" s="40"/>
    </row>
    <row r="14" spans="1:12" ht="13.95" customHeight="1" thickBot="1">
      <c r="A14" s="655"/>
      <c r="B14" s="696"/>
      <c r="C14" s="697"/>
      <c r="D14" s="705"/>
      <c r="E14" s="706"/>
      <c r="F14" s="342" t="s">
        <v>835</v>
      </c>
      <c r="G14" s="343" t="str">
        <f>VLOOKUP(F14,'Общий прайс лист'!A:B,2,FALSE)</f>
        <v>Лампа сигнальная с антенной 12В/24В ELDC</v>
      </c>
      <c r="H14" s="344">
        <v>1</v>
      </c>
      <c r="I14" s="345">
        <f>VLOOKUP(F14,'Общий прайс лист'!A:D,4,FALSE)</f>
        <v>5900</v>
      </c>
      <c r="J14" s="661"/>
      <c r="K14" s="662"/>
      <c r="L14" s="40"/>
    </row>
    <row r="15" spans="1:12" ht="13.95" customHeight="1">
      <c r="A15" s="655"/>
      <c r="B15" s="663" t="s">
        <v>769</v>
      </c>
      <c r="C15" s="664"/>
      <c r="D15" s="665"/>
      <c r="E15" s="666"/>
      <c r="F15" s="260" t="s">
        <v>492</v>
      </c>
      <c r="G15" s="346" t="str">
        <f>VLOOKUP(F15,'Общий прайс лист'!A:B,2,FALSE)</f>
        <v>Цифровой переключатель FLOR EDSW</v>
      </c>
      <c r="H15" s="260"/>
      <c r="I15" s="287">
        <f>VLOOKUP(F15,'Общий прайс лист'!A:D,4,FALSE)</f>
        <v>14900</v>
      </c>
      <c r="J15" s="671"/>
      <c r="K15" s="672"/>
      <c r="L15" s="40"/>
    </row>
    <row r="16" spans="1:12" ht="13.95" customHeight="1">
      <c r="A16" s="655"/>
      <c r="B16" s="667"/>
      <c r="C16" s="665"/>
      <c r="D16" s="665"/>
      <c r="E16" s="666"/>
      <c r="F16" s="260" t="s">
        <v>1862</v>
      </c>
      <c r="G16" s="346" t="str">
        <f>VLOOKUP(F16,'Общий прайс лист'!A:B,2,FALSE)</f>
        <v>Фотоэлементы с зеркально-линзовым объективом BlueBus</v>
      </c>
      <c r="H16" s="260"/>
      <c r="I16" s="287">
        <f>VLOOKUP(F16,'Общий прайс лист'!A:D,4,FALSE)</f>
        <v>9900</v>
      </c>
      <c r="J16" s="671"/>
      <c r="K16" s="672"/>
      <c r="L16" s="40"/>
    </row>
    <row r="17" spans="1:12" ht="13.95" customHeight="1">
      <c r="A17" s="655"/>
      <c r="B17" s="667"/>
      <c r="C17" s="665"/>
      <c r="D17" s="665"/>
      <c r="E17" s="666"/>
      <c r="F17" s="275" t="s">
        <v>535</v>
      </c>
      <c r="G17" s="319" t="str">
        <f>VLOOKUP(F17,'Общий прайс лист'!A:B,2,FALSE)</f>
        <v>Индуктивный датчик RBA1</v>
      </c>
      <c r="H17" s="275"/>
      <c r="I17" s="320">
        <f>VLOOKUP(F17,'Общий прайс лист'!A:D,4,FALSE)</f>
        <v>9490</v>
      </c>
      <c r="J17" s="671"/>
      <c r="K17" s="672"/>
      <c r="L17" s="40"/>
    </row>
    <row r="18" spans="1:12" ht="13.95" customHeight="1" thickBot="1">
      <c r="A18" s="655"/>
      <c r="B18" s="668"/>
      <c r="C18" s="669"/>
      <c r="D18" s="669"/>
      <c r="E18" s="670"/>
      <c r="F18" s="260" t="s">
        <v>4310</v>
      </c>
      <c r="G18" s="346" t="s">
        <v>4311</v>
      </c>
      <c r="H18" s="260"/>
      <c r="I18" s="287"/>
      <c r="J18" s="673"/>
      <c r="K18" s="674"/>
      <c r="L18" s="40"/>
    </row>
    <row r="19" spans="1:12" ht="15.05">
      <c r="A19" s="654" t="s">
        <v>489</v>
      </c>
      <c r="B19" s="688" t="s">
        <v>4292</v>
      </c>
      <c r="C19" s="686" t="s">
        <v>768</v>
      </c>
      <c r="D19" s="690" t="s">
        <v>3354</v>
      </c>
      <c r="E19" s="691"/>
      <c r="F19" s="338" t="s">
        <v>3356</v>
      </c>
      <c r="G19" s="339" t="s">
        <v>3361</v>
      </c>
      <c r="H19" s="340">
        <v>1</v>
      </c>
      <c r="I19" s="341"/>
      <c r="J19" s="679">
        <f>VLOOKUP(D19,'Общий прайс лист'!A:D,4,FALSE)</f>
        <v>64900</v>
      </c>
      <c r="K19" s="680"/>
      <c r="L19" s="40"/>
    </row>
    <row r="20" spans="1:12" ht="23.35" customHeight="1" thickBot="1">
      <c r="A20" s="655"/>
      <c r="B20" s="689"/>
      <c r="C20" s="697"/>
      <c r="D20" s="694"/>
      <c r="E20" s="695"/>
      <c r="F20" s="334" t="s">
        <v>3236</v>
      </c>
      <c r="G20" s="335" t="s">
        <v>3318</v>
      </c>
      <c r="H20" s="258">
        <v>2</v>
      </c>
      <c r="I20" s="259"/>
      <c r="J20" s="683"/>
      <c r="K20" s="684"/>
      <c r="L20" s="40"/>
    </row>
    <row r="21" spans="1:12" ht="15.05">
      <c r="A21" s="655"/>
      <c r="B21" s="663" t="s">
        <v>769</v>
      </c>
      <c r="C21" s="664"/>
      <c r="D21" s="664"/>
      <c r="E21" s="698"/>
      <c r="F21" s="260" t="s">
        <v>492</v>
      </c>
      <c r="G21" s="346" t="str">
        <f>VLOOKUP(F21,'Общий прайс лист'!A:B,2,FALSE)</f>
        <v>Цифровой переключатель FLOR EDSW</v>
      </c>
      <c r="H21" s="260"/>
      <c r="I21" s="287">
        <f>VLOOKUP(F21,'Общий прайс лист'!A:D,4,FALSE)</f>
        <v>14900</v>
      </c>
      <c r="J21" s="699"/>
      <c r="K21" s="700"/>
      <c r="L21" s="40"/>
    </row>
    <row r="22" spans="1:12" ht="15.05">
      <c r="A22" s="655"/>
      <c r="B22" s="667"/>
      <c r="C22" s="665"/>
      <c r="D22" s="665"/>
      <c r="E22" s="666"/>
      <c r="F22" s="260" t="s">
        <v>1862</v>
      </c>
      <c r="G22" s="346" t="str">
        <f>VLOOKUP(F22,'Общий прайс лист'!A:B,2,FALSE)</f>
        <v>Фотоэлементы с зеркально-линзовым объективом BlueBus</v>
      </c>
      <c r="H22" s="260"/>
      <c r="I22" s="287">
        <f>VLOOKUP(F22,'Общий прайс лист'!A:D,4,FALSE)</f>
        <v>9900</v>
      </c>
      <c r="J22" s="671"/>
      <c r="K22" s="672"/>
      <c r="L22" s="40"/>
    </row>
    <row r="23" spans="1:12" ht="15.05">
      <c r="A23" s="655"/>
      <c r="B23" s="667"/>
      <c r="C23" s="665"/>
      <c r="D23" s="665"/>
      <c r="E23" s="666"/>
      <c r="F23" s="275" t="s">
        <v>535</v>
      </c>
      <c r="G23" s="319" t="str">
        <f>VLOOKUP(F23,'Общий прайс лист'!A:B,2,FALSE)</f>
        <v>Индуктивный датчик RBA1</v>
      </c>
      <c r="H23" s="275"/>
      <c r="I23" s="320">
        <f>VLOOKUP(F23,'Общий прайс лист'!A:D,4,FALSE)</f>
        <v>9490</v>
      </c>
      <c r="J23" s="671"/>
      <c r="K23" s="672"/>
      <c r="L23" s="40"/>
    </row>
    <row r="24" spans="1:12" ht="15.65" thickBot="1">
      <c r="A24" s="655"/>
      <c r="B24" s="668"/>
      <c r="C24" s="669"/>
      <c r="D24" s="669"/>
      <c r="E24" s="670"/>
      <c r="F24" s="260" t="s">
        <v>4310</v>
      </c>
      <c r="G24" s="346" t="s">
        <v>4311</v>
      </c>
      <c r="H24" s="260"/>
      <c r="I24" s="287"/>
      <c r="J24" s="673"/>
      <c r="K24" s="674"/>
      <c r="L24" s="40"/>
    </row>
    <row r="25" spans="1:12" ht="15.05">
      <c r="A25" s="655"/>
      <c r="B25" s="688" t="s">
        <v>4292</v>
      </c>
      <c r="C25" s="686" t="s">
        <v>768</v>
      </c>
      <c r="D25" s="701" t="s">
        <v>3355</v>
      </c>
      <c r="E25" s="702"/>
      <c r="F25" s="295" t="s">
        <v>3356</v>
      </c>
      <c r="G25" s="304" t="s">
        <v>3361</v>
      </c>
      <c r="H25" s="297">
        <v>1</v>
      </c>
      <c r="I25" s="298"/>
      <c r="J25" s="657">
        <f>VLOOKUP(D25,'Общий прайс лист'!A:D,4,FALSE)</f>
        <v>74900</v>
      </c>
      <c r="K25" s="658"/>
      <c r="L25" s="40"/>
    </row>
    <row r="26" spans="1:12" ht="15.05">
      <c r="A26" s="655"/>
      <c r="B26" s="689"/>
      <c r="C26" s="687"/>
      <c r="D26" s="703"/>
      <c r="E26" s="704"/>
      <c r="F26" s="303" t="s">
        <v>3236</v>
      </c>
      <c r="G26" s="304" t="s">
        <v>3318</v>
      </c>
      <c r="H26" s="305">
        <v>2</v>
      </c>
      <c r="I26" s="302"/>
      <c r="J26" s="659"/>
      <c r="K26" s="660"/>
      <c r="L26" s="40"/>
    </row>
    <row r="27" spans="1:12" ht="15.05">
      <c r="A27" s="655"/>
      <c r="B27" s="689"/>
      <c r="C27" s="687"/>
      <c r="D27" s="703"/>
      <c r="E27" s="704"/>
      <c r="F27" s="303" t="s">
        <v>15</v>
      </c>
      <c r="G27" s="304" t="str">
        <f>VLOOKUP(F27,'Общий прайс лист'!A:B,2,FALSE)</f>
        <v>Фотоэлементы Medium BlueBus EPMB</v>
      </c>
      <c r="H27" s="305">
        <v>1</v>
      </c>
      <c r="I27" s="302">
        <f>VLOOKUP(F27,'Общий прайс лист'!A:D,4,FALSE)</f>
        <v>6900</v>
      </c>
      <c r="J27" s="659"/>
      <c r="K27" s="660"/>
      <c r="L27" s="40"/>
    </row>
    <row r="28" spans="1:12" ht="15.65" thickBot="1">
      <c r="A28" s="655"/>
      <c r="B28" s="696"/>
      <c r="C28" s="697"/>
      <c r="D28" s="705"/>
      <c r="E28" s="706"/>
      <c r="F28" s="342" t="s">
        <v>835</v>
      </c>
      <c r="G28" s="343" t="str">
        <f>VLOOKUP(F28,'Общий прайс лист'!A:B,2,FALSE)</f>
        <v>Лампа сигнальная с антенной 12В/24В ELDC</v>
      </c>
      <c r="H28" s="344">
        <v>1</v>
      </c>
      <c r="I28" s="345">
        <f>VLOOKUP(F28,'Общий прайс лист'!A:D,4,FALSE)</f>
        <v>5900</v>
      </c>
      <c r="J28" s="661"/>
      <c r="K28" s="662"/>
      <c r="L28" s="40"/>
    </row>
    <row r="29" spans="1:12" ht="15.05">
      <c r="A29" s="655"/>
      <c r="B29" s="663" t="s">
        <v>769</v>
      </c>
      <c r="C29" s="664"/>
      <c r="D29" s="665"/>
      <c r="E29" s="666"/>
      <c r="F29" s="260" t="s">
        <v>492</v>
      </c>
      <c r="G29" s="346" t="str">
        <f>VLOOKUP(F29,'Общий прайс лист'!A:B,2,FALSE)</f>
        <v>Цифровой переключатель FLOR EDSW</v>
      </c>
      <c r="H29" s="260"/>
      <c r="I29" s="287">
        <f>VLOOKUP(F29,'Общий прайс лист'!A:D,4,FALSE)</f>
        <v>14900</v>
      </c>
      <c r="J29" s="671"/>
      <c r="K29" s="672"/>
      <c r="L29" s="40"/>
    </row>
    <row r="30" spans="1:12" ht="15.05">
      <c r="A30" s="655"/>
      <c r="B30" s="667"/>
      <c r="C30" s="665"/>
      <c r="D30" s="665"/>
      <c r="E30" s="666"/>
      <c r="F30" s="260" t="s">
        <v>1862</v>
      </c>
      <c r="G30" s="346" t="str">
        <f>VLOOKUP(F30,'Общий прайс лист'!A:B,2,FALSE)</f>
        <v>Фотоэлементы с зеркально-линзовым объективом BlueBus</v>
      </c>
      <c r="H30" s="260"/>
      <c r="I30" s="287">
        <f>VLOOKUP(F30,'Общий прайс лист'!A:D,4,FALSE)</f>
        <v>9900</v>
      </c>
      <c r="J30" s="671"/>
      <c r="K30" s="672"/>
      <c r="L30" s="40"/>
    </row>
    <row r="31" spans="1:12" ht="15.05">
      <c r="A31" s="655"/>
      <c r="B31" s="667"/>
      <c r="C31" s="665"/>
      <c r="D31" s="665"/>
      <c r="E31" s="666"/>
      <c r="F31" s="275" t="s">
        <v>535</v>
      </c>
      <c r="G31" s="319" t="str">
        <f>VLOOKUP(F31,'Общий прайс лист'!A:B,2,FALSE)</f>
        <v>Индуктивный датчик RBA1</v>
      </c>
      <c r="H31" s="275"/>
      <c r="I31" s="320">
        <f>VLOOKUP(F31,'Общий прайс лист'!A:D,4,FALSE)</f>
        <v>9490</v>
      </c>
      <c r="J31" s="671"/>
      <c r="K31" s="672"/>
      <c r="L31" s="40"/>
    </row>
    <row r="32" spans="1:12" ht="15.65" thickBot="1">
      <c r="A32" s="656"/>
      <c r="B32" s="668"/>
      <c r="C32" s="669"/>
      <c r="D32" s="669"/>
      <c r="E32" s="670"/>
      <c r="F32" s="260" t="s">
        <v>4310</v>
      </c>
      <c r="G32" s="346" t="s">
        <v>4311</v>
      </c>
      <c r="H32" s="260"/>
      <c r="I32" s="287"/>
      <c r="J32" s="673"/>
      <c r="K32" s="674"/>
      <c r="L32" s="40"/>
    </row>
    <row r="33" spans="1:12" ht="30.7" customHeight="1">
      <c r="A33" s="655"/>
      <c r="B33" s="688" t="s">
        <v>4279</v>
      </c>
      <c r="C33" s="686" t="s">
        <v>768</v>
      </c>
      <c r="D33" s="690" t="s">
        <v>3180</v>
      </c>
      <c r="E33" s="691"/>
      <c r="F33" s="338" t="s">
        <v>30</v>
      </c>
      <c r="G33" s="339" t="str">
        <f>VLOOKUP(F33,'Общий прайс лист'!A:B,2,FALSE)</f>
        <v>Привод для откатных ворот RUN1200HS</v>
      </c>
      <c r="H33" s="340">
        <v>1</v>
      </c>
      <c r="I33" s="341">
        <f>VLOOKUP(F33,'Общий прайс лист'!A:D,4,FALSE)</f>
        <v>106900</v>
      </c>
      <c r="J33" s="679">
        <f>VLOOKUP(D33,'Общий прайс лист'!A:D,4,FALSE)</f>
        <v>106900</v>
      </c>
      <c r="K33" s="680"/>
      <c r="L33" s="40"/>
    </row>
    <row r="34" spans="1:12" ht="15.05">
      <c r="A34" s="655"/>
      <c r="B34" s="689"/>
      <c r="C34" s="687"/>
      <c r="D34" s="692"/>
      <c r="E34" s="693"/>
      <c r="F34" s="331" t="s">
        <v>873</v>
      </c>
      <c r="G34" s="332" t="str">
        <f>VLOOKUP(F34,'Общий прайс лист'!A:B,2,FALSE)</f>
        <v>Приемник OXIBD с обратной связью</v>
      </c>
      <c r="H34" s="271">
        <v>1</v>
      </c>
      <c r="I34" s="272">
        <f>VLOOKUP(F34,'Общий прайс лист'!A:D,4,FALSE)</f>
        <v>9490</v>
      </c>
      <c r="J34" s="681"/>
      <c r="K34" s="682"/>
      <c r="L34" s="40"/>
    </row>
    <row r="35" spans="1:12" ht="22.55" customHeight="1" thickBot="1">
      <c r="A35" s="655"/>
      <c r="B35" s="696"/>
      <c r="C35" s="697"/>
      <c r="D35" s="694"/>
      <c r="E35" s="695"/>
      <c r="F35" s="334" t="s">
        <v>3232</v>
      </c>
      <c r="G35" s="335" t="s">
        <v>3233</v>
      </c>
      <c r="H35" s="258">
        <v>2</v>
      </c>
      <c r="I35" s="259"/>
      <c r="J35" s="683"/>
      <c r="K35" s="684"/>
      <c r="L35" s="40"/>
    </row>
    <row r="36" spans="1:12" ht="15.05">
      <c r="A36" s="655"/>
      <c r="B36" s="667" t="s">
        <v>769</v>
      </c>
      <c r="C36" s="665"/>
      <c r="D36" s="665"/>
      <c r="E36" s="666"/>
      <c r="F36" s="260" t="s">
        <v>492</v>
      </c>
      <c r="G36" s="346" t="str">
        <f>VLOOKUP(F36,'Общий прайс лист'!A:B,2,FALSE)</f>
        <v>Цифровой переключатель FLOR EDSW</v>
      </c>
      <c r="H36" s="260"/>
      <c r="I36" s="287">
        <f>VLOOKUP(F36,'Общий прайс лист'!A:D,4,FALSE)</f>
        <v>14900</v>
      </c>
      <c r="J36" s="671"/>
      <c r="K36" s="672"/>
      <c r="L36" s="40"/>
    </row>
    <row r="37" spans="1:12" ht="15.65" thickBot="1">
      <c r="A37" s="655"/>
      <c r="B37" s="667"/>
      <c r="C37" s="665"/>
      <c r="D37" s="665"/>
      <c r="E37" s="666"/>
      <c r="F37" s="260" t="s">
        <v>1862</v>
      </c>
      <c r="G37" s="346" t="str">
        <f>VLOOKUP(F37,'Общий прайс лист'!A:B,2,FALSE)</f>
        <v>Фотоэлементы с зеркально-линзовым объективом BlueBus</v>
      </c>
      <c r="H37" s="260"/>
      <c r="I37" s="287">
        <f>VLOOKUP(F37,'Общий прайс лист'!A:D,4,FALSE)</f>
        <v>9900</v>
      </c>
      <c r="J37" s="671"/>
      <c r="K37" s="672"/>
      <c r="L37" s="40"/>
    </row>
    <row r="38" spans="1:12" ht="15.05">
      <c r="A38" s="655"/>
      <c r="B38" s="688" t="s">
        <v>4279</v>
      </c>
      <c r="C38" s="686" t="s">
        <v>768</v>
      </c>
      <c r="D38" s="701" t="s">
        <v>3193</v>
      </c>
      <c r="E38" s="702"/>
      <c r="F38" s="295" t="s">
        <v>30</v>
      </c>
      <c r="G38" s="296" t="str">
        <f>VLOOKUP(F38,'Общий прайс лист'!A:B,2,FALSE)</f>
        <v>Привод для откатных ворот RUN1200HS</v>
      </c>
      <c r="H38" s="297">
        <v>1</v>
      </c>
      <c r="I38" s="298">
        <f>VLOOKUP(F38,'Общий прайс лист'!A:D,4,FALSE)</f>
        <v>106900</v>
      </c>
      <c r="J38" s="657">
        <f>VLOOKUP(D38,'Общий прайс лист'!A:D,4,FALSE)</f>
        <v>116900</v>
      </c>
      <c r="K38" s="658"/>
      <c r="L38" s="40"/>
    </row>
    <row r="39" spans="1:12" ht="15.05">
      <c r="A39" s="655"/>
      <c r="B39" s="689"/>
      <c r="C39" s="687"/>
      <c r="D39" s="703"/>
      <c r="E39" s="704"/>
      <c r="F39" s="303" t="s">
        <v>873</v>
      </c>
      <c r="G39" s="304" t="str">
        <f>VLOOKUP(F39,'Общий прайс лист'!A:B,2,FALSE)</f>
        <v>Приемник OXIBD с обратной связью</v>
      </c>
      <c r="H39" s="305">
        <v>1</v>
      </c>
      <c r="I39" s="302">
        <f>VLOOKUP(F39,'Общий прайс лист'!A:D,4,FALSE)</f>
        <v>9490</v>
      </c>
      <c r="J39" s="659"/>
      <c r="K39" s="660"/>
      <c r="L39" s="40"/>
    </row>
    <row r="40" spans="1:12" ht="15.05">
      <c r="A40" s="655"/>
      <c r="B40" s="689"/>
      <c r="C40" s="687"/>
      <c r="D40" s="703"/>
      <c r="E40" s="704"/>
      <c r="F40" s="303" t="s">
        <v>3232</v>
      </c>
      <c r="G40" s="304" t="s">
        <v>3233</v>
      </c>
      <c r="H40" s="305">
        <v>2</v>
      </c>
      <c r="I40" s="302"/>
      <c r="J40" s="659"/>
      <c r="K40" s="660"/>
      <c r="L40" s="40"/>
    </row>
    <row r="41" spans="1:12" ht="15.05">
      <c r="A41" s="655"/>
      <c r="B41" s="689"/>
      <c r="C41" s="687"/>
      <c r="D41" s="703"/>
      <c r="E41" s="704"/>
      <c r="F41" s="303" t="s">
        <v>15</v>
      </c>
      <c r="G41" s="304" t="str">
        <f>VLOOKUP(F41,'Общий прайс лист'!A:B,2,FALSE)</f>
        <v>Фотоэлементы Medium BlueBus EPMB</v>
      </c>
      <c r="H41" s="305">
        <v>1</v>
      </c>
      <c r="I41" s="302">
        <f>VLOOKUP(F41,'Общий прайс лист'!A:D,4,FALSE)</f>
        <v>6900</v>
      </c>
      <c r="J41" s="659"/>
      <c r="K41" s="660"/>
      <c r="L41" s="40"/>
    </row>
    <row r="42" spans="1:12" ht="15.65" thickBot="1">
      <c r="A42" s="655"/>
      <c r="B42" s="696"/>
      <c r="C42" s="697"/>
      <c r="D42" s="705"/>
      <c r="E42" s="706"/>
      <c r="F42" s="342" t="s">
        <v>835</v>
      </c>
      <c r="G42" s="343" t="str">
        <f>VLOOKUP(F42,'Общий прайс лист'!A:B,2,FALSE)</f>
        <v>Лампа сигнальная с антенной 12В/24В ELDC</v>
      </c>
      <c r="H42" s="344">
        <v>1</v>
      </c>
      <c r="I42" s="345">
        <f>VLOOKUP(F42,'Общий прайс лист'!A:D,4,FALSE)</f>
        <v>5900</v>
      </c>
      <c r="J42" s="661"/>
      <c r="K42" s="662"/>
      <c r="L42" s="40"/>
    </row>
    <row r="43" spans="1:12" ht="15.05">
      <c r="A43" s="655"/>
      <c r="B43" s="667" t="s">
        <v>769</v>
      </c>
      <c r="C43" s="665"/>
      <c r="D43" s="665"/>
      <c r="E43" s="666"/>
      <c r="F43" s="260" t="s">
        <v>492</v>
      </c>
      <c r="G43" s="346" t="str">
        <f>VLOOKUP(F43,'Общий прайс лист'!A:B,2,FALSE)</f>
        <v>Цифровой переключатель FLOR EDSW</v>
      </c>
      <c r="H43" s="260"/>
      <c r="I43" s="287">
        <f>VLOOKUP(F43,'Общий прайс лист'!A:D,4,FALSE)</f>
        <v>14900</v>
      </c>
      <c r="J43" s="671"/>
      <c r="K43" s="672"/>
      <c r="L43" s="40"/>
    </row>
    <row r="44" spans="1:12" ht="15.65" thickBot="1">
      <c r="A44" s="655"/>
      <c r="B44" s="667"/>
      <c r="C44" s="665"/>
      <c r="D44" s="665"/>
      <c r="E44" s="666"/>
      <c r="F44" s="260" t="s">
        <v>1862</v>
      </c>
      <c r="G44" s="346" t="str">
        <f>VLOOKUP(F44,'Общий прайс лист'!A:B,2,FALSE)</f>
        <v>Фотоэлементы с зеркально-линзовым объективом BlueBus</v>
      </c>
      <c r="H44" s="260"/>
      <c r="I44" s="287">
        <f>VLOOKUP(F44,'Общий прайс лист'!A:D,4,FALSE)</f>
        <v>9900</v>
      </c>
      <c r="J44" s="671"/>
      <c r="K44" s="672"/>
      <c r="L44" s="40"/>
    </row>
    <row r="45" spans="1:12" ht="22.55" thickBot="1">
      <c r="A45" s="676" t="s">
        <v>832</v>
      </c>
      <c r="B45" s="677"/>
      <c r="C45" s="677"/>
      <c r="D45" s="733"/>
      <c r="E45" s="733"/>
      <c r="F45" s="733"/>
      <c r="G45" s="733"/>
      <c r="H45" s="733"/>
      <c r="I45" s="733"/>
      <c r="J45" s="733"/>
      <c r="K45" s="734"/>
      <c r="L45" s="40"/>
    </row>
    <row r="46" spans="1:12" ht="25.7" customHeight="1">
      <c r="A46" s="654" t="s">
        <v>494</v>
      </c>
      <c r="B46" s="710" t="s">
        <v>4285</v>
      </c>
      <c r="C46" s="731" t="s">
        <v>768</v>
      </c>
      <c r="D46" s="747" t="s">
        <v>3168</v>
      </c>
      <c r="E46" s="748"/>
      <c r="F46" s="452" t="s">
        <v>36</v>
      </c>
      <c r="G46" s="339" t="str">
        <f>VLOOKUP(F46,'Общий прайс лист'!A:B,2,FALSE)</f>
        <v>Привод для распашных ворот WG3524HS</v>
      </c>
      <c r="H46" s="340">
        <v>2</v>
      </c>
      <c r="I46" s="341">
        <f>VLOOKUP(F46,'Общий прайс лист'!A:D,4,FALSE)</f>
        <v>38900</v>
      </c>
      <c r="J46" s="725">
        <f>VLOOKUP(D46,'Общий прайс лист'!A:D,4,FALSE)</f>
        <v>69900</v>
      </c>
      <c r="K46" s="726"/>
      <c r="L46" s="40"/>
    </row>
    <row r="47" spans="1:12" ht="15.05" customHeight="1">
      <c r="A47" s="655"/>
      <c r="B47" s="711"/>
      <c r="C47" s="732"/>
      <c r="D47" s="749"/>
      <c r="E47" s="750"/>
      <c r="F47" s="457" t="s">
        <v>542</v>
      </c>
      <c r="G47" s="332" t="str">
        <f>VLOOKUP(F47,'Общий прайс лист'!A:B,2,FALSE)</f>
        <v>Блок управления MC824H</v>
      </c>
      <c r="H47" s="271">
        <v>1</v>
      </c>
      <c r="I47" s="272">
        <f>VLOOKUP(F47,'Общий прайс лист'!A:D,4,FALSE)</f>
        <v>32490</v>
      </c>
      <c r="J47" s="727"/>
      <c r="K47" s="728"/>
      <c r="L47" s="40"/>
    </row>
    <row r="48" spans="1:12" ht="15.05" customHeight="1">
      <c r="A48" s="655"/>
      <c r="B48" s="711"/>
      <c r="C48" s="732"/>
      <c r="D48" s="749"/>
      <c r="E48" s="750"/>
      <c r="F48" s="331" t="s">
        <v>873</v>
      </c>
      <c r="G48" s="332" t="str">
        <f>VLOOKUP(F48,'Общий прайс лист'!A:B,2,FALSE)</f>
        <v>Приемник OXIBD с обратной связью</v>
      </c>
      <c r="H48" s="271">
        <v>1</v>
      </c>
      <c r="I48" s="272">
        <f>VLOOKUP(F48,'Общий прайс лист'!A:D,4,FALSE)</f>
        <v>9490</v>
      </c>
      <c r="J48" s="727"/>
      <c r="K48" s="728"/>
      <c r="L48" s="40"/>
    </row>
    <row r="49" spans="1:12" ht="15.65" thickBot="1">
      <c r="A49" s="655"/>
      <c r="B49" s="712"/>
      <c r="C49" s="732"/>
      <c r="D49" s="751"/>
      <c r="E49" s="752"/>
      <c r="F49" s="334" t="s">
        <v>3232</v>
      </c>
      <c r="G49" s="335" t="s">
        <v>3233</v>
      </c>
      <c r="H49" s="258">
        <v>2</v>
      </c>
      <c r="I49" s="259"/>
      <c r="J49" s="729"/>
      <c r="K49" s="730"/>
      <c r="L49" s="40"/>
    </row>
    <row r="50" spans="1:12" ht="23.8" customHeight="1">
      <c r="A50" s="655"/>
      <c r="B50" s="710" t="s">
        <v>4285</v>
      </c>
      <c r="C50" s="731" t="s">
        <v>768</v>
      </c>
      <c r="D50" s="762" t="s">
        <v>3481</v>
      </c>
      <c r="E50" s="763"/>
      <c r="F50" s="569" t="s">
        <v>36</v>
      </c>
      <c r="G50" s="350" t="str">
        <f>VLOOKUP(F50,'Общий прайс лист'!A:B,2,FALSE)</f>
        <v>Привод для распашных ворот WG3524HS</v>
      </c>
      <c r="H50" s="351">
        <v>2</v>
      </c>
      <c r="I50" s="352">
        <f>VLOOKUP(F50,'Общий прайс лист'!A:D,4,FALSE)</f>
        <v>38900</v>
      </c>
      <c r="J50" s="735">
        <f>VLOOKUP(D50,'Общий прайс лист'!A:D,4,FALSE)</f>
        <v>64900</v>
      </c>
      <c r="K50" s="736"/>
      <c r="L50" s="40"/>
    </row>
    <row r="51" spans="1:12" ht="23.8" customHeight="1">
      <c r="A51" s="655"/>
      <c r="B51" s="711"/>
      <c r="C51" s="732"/>
      <c r="D51" s="764"/>
      <c r="E51" s="765"/>
      <c r="F51" s="570" t="s">
        <v>542</v>
      </c>
      <c r="G51" s="571" t="str">
        <f>VLOOKUP(F51,'Общий прайс лист'!A:B,2,FALSE)</f>
        <v>Блок управления MC824H</v>
      </c>
      <c r="H51" s="572">
        <v>1</v>
      </c>
      <c r="I51" s="573">
        <f>VLOOKUP(F51,'Общий прайс лист'!A:D,4,FALSE)</f>
        <v>32490</v>
      </c>
      <c r="J51" s="737"/>
      <c r="K51" s="738"/>
      <c r="L51" s="40"/>
    </row>
    <row r="52" spans="1:12" ht="23.8" customHeight="1">
      <c r="A52" s="655"/>
      <c r="B52" s="711"/>
      <c r="C52" s="732"/>
      <c r="D52" s="764"/>
      <c r="E52" s="765"/>
      <c r="F52" s="574" t="s">
        <v>873</v>
      </c>
      <c r="G52" s="571" t="str">
        <f>VLOOKUP(F52,'Общий прайс лист'!A:B,2,FALSE)</f>
        <v>Приемник OXIBD с обратной связью</v>
      </c>
      <c r="H52" s="572">
        <v>1</v>
      </c>
      <c r="I52" s="573">
        <f>VLOOKUP(F52,'Общий прайс лист'!A:D,4,FALSE)</f>
        <v>9490</v>
      </c>
      <c r="J52" s="737"/>
      <c r="K52" s="738"/>
      <c r="L52" s="40"/>
    </row>
    <row r="53" spans="1:12" ht="24.45" customHeight="1" thickBot="1">
      <c r="A53" s="655"/>
      <c r="B53" s="712"/>
      <c r="C53" s="732"/>
      <c r="D53" s="766"/>
      <c r="E53" s="767"/>
      <c r="F53" s="355" t="s">
        <v>3525</v>
      </c>
      <c r="G53" s="356" t="s">
        <v>3526</v>
      </c>
      <c r="H53" s="357">
        <v>3</v>
      </c>
      <c r="I53" s="358"/>
      <c r="J53" s="739"/>
      <c r="K53" s="740"/>
      <c r="L53" s="40"/>
    </row>
    <row r="54" spans="1:12" ht="16.75" customHeight="1">
      <c r="A54" s="655"/>
      <c r="B54" s="663" t="s">
        <v>769</v>
      </c>
      <c r="C54" s="665"/>
      <c r="D54" s="665"/>
      <c r="E54" s="666"/>
      <c r="F54" s="260" t="s">
        <v>21</v>
      </c>
      <c r="G54" s="260" t="str">
        <f>VLOOKUP(F54,'Общий прайс лист'!A:B,2,FALSE)</f>
        <v>Электромеханический замок вертикальный, 12В PLA10</v>
      </c>
      <c r="H54" s="260"/>
      <c r="I54" s="287">
        <f>VLOOKUP(F54,'Общий прайс лист'!A:D,4,FALSE)</f>
        <v>20900</v>
      </c>
      <c r="J54" s="715"/>
      <c r="K54" s="716"/>
      <c r="L54" s="40"/>
    </row>
    <row r="55" spans="1:12" ht="15.05" customHeight="1">
      <c r="A55" s="655"/>
      <c r="B55" s="667"/>
      <c r="C55" s="665"/>
      <c r="D55" s="665"/>
      <c r="E55" s="666"/>
      <c r="F55" s="264" t="s">
        <v>22</v>
      </c>
      <c r="G55" s="264" t="str">
        <f>VLOOKUP(F55,'Общий прайс лист'!A:B,2,FALSE)</f>
        <v>Электромеханический замок горизонтальный, 12В PLA11</v>
      </c>
      <c r="H55" s="264"/>
      <c r="I55" s="292">
        <f>VLOOKUP(F55,'Общий прайс лист'!A:D,4,FALSE)</f>
        <v>20900</v>
      </c>
      <c r="J55" s="715"/>
      <c r="K55" s="716"/>
      <c r="L55" s="40"/>
    </row>
    <row r="56" spans="1:12" ht="15.05" customHeight="1">
      <c r="A56" s="655"/>
      <c r="B56" s="667"/>
      <c r="C56" s="665"/>
      <c r="D56" s="665"/>
      <c r="E56" s="666"/>
      <c r="F56" s="264" t="s">
        <v>1862</v>
      </c>
      <c r="G56" s="264" t="str">
        <f>VLOOKUP(F56,'Общий прайс лист'!A:B,2,FALSE)</f>
        <v>Фотоэлементы с зеркально-линзовым объективом BlueBus</v>
      </c>
      <c r="H56" s="264"/>
      <c r="I56" s="292">
        <f>VLOOKUP(F56,'Общий прайс лист'!A:D,4,FALSE)</f>
        <v>9900</v>
      </c>
      <c r="J56" s="715"/>
      <c r="K56" s="716"/>
      <c r="L56" s="40"/>
    </row>
    <row r="57" spans="1:12" ht="15.05" customHeight="1">
      <c r="A57" s="655"/>
      <c r="B57" s="667"/>
      <c r="C57" s="665"/>
      <c r="D57" s="665"/>
      <c r="E57" s="666"/>
      <c r="F57" s="264" t="s">
        <v>492</v>
      </c>
      <c r="G57" s="264" t="str">
        <f>VLOOKUP(F57,'Общий прайс лист'!A:B,2,FALSE)</f>
        <v>Цифровой переключатель FLOR EDSW</v>
      </c>
      <c r="H57" s="264"/>
      <c r="I57" s="292">
        <f>VLOOKUP(F57,'Общий прайс лист'!A:D,4,FALSE)</f>
        <v>14900</v>
      </c>
      <c r="J57" s="715"/>
      <c r="K57" s="716"/>
      <c r="L57" s="40"/>
    </row>
    <row r="58" spans="1:12" ht="14.25" customHeight="1" thickBot="1">
      <c r="A58" s="655"/>
      <c r="B58" s="668"/>
      <c r="C58" s="669"/>
      <c r="D58" s="669"/>
      <c r="E58" s="670"/>
      <c r="F58" s="260" t="s">
        <v>4312</v>
      </c>
      <c r="G58" s="346" t="s">
        <v>4311</v>
      </c>
      <c r="H58" s="260"/>
      <c r="I58" s="287"/>
      <c r="J58" s="717"/>
      <c r="K58" s="718"/>
      <c r="L58" s="40"/>
    </row>
    <row r="59" spans="1:12" ht="29.45" customHeight="1">
      <c r="A59" s="655"/>
      <c r="B59" s="710" t="s">
        <v>4285</v>
      </c>
      <c r="C59" s="686" t="s">
        <v>768</v>
      </c>
      <c r="D59" s="701" t="s">
        <v>3184</v>
      </c>
      <c r="E59" s="702"/>
      <c r="F59" s="445" t="s">
        <v>36</v>
      </c>
      <c r="G59" s="296" t="str">
        <f>VLOOKUP(F59,'Общий прайс лист'!A:B,2,FALSE)</f>
        <v>Привод для распашных ворот WG3524HS</v>
      </c>
      <c r="H59" s="297">
        <v>2</v>
      </c>
      <c r="I59" s="298">
        <f>VLOOKUP(F59,'Общий прайс лист'!A:D,4,FALSE)</f>
        <v>38900</v>
      </c>
      <c r="J59" s="657">
        <f>VLOOKUP(D59,'Общий прайс лист'!A:D,4,FALSE)</f>
        <v>79900</v>
      </c>
      <c r="K59" s="658"/>
      <c r="L59" s="40"/>
    </row>
    <row r="60" spans="1:12" ht="14.25" customHeight="1">
      <c r="A60" s="655"/>
      <c r="B60" s="711"/>
      <c r="C60" s="687"/>
      <c r="D60" s="703"/>
      <c r="E60" s="704"/>
      <c r="F60" s="466" t="s">
        <v>542</v>
      </c>
      <c r="G60" s="300" t="str">
        <f>VLOOKUP(F60,'Общий прайс лист'!A:B,2,FALSE)</f>
        <v>Блок управления MC824H</v>
      </c>
      <c r="H60" s="301">
        <v>1</v>
      </c>
      <c r="I60" s="467">
        <f>VLOOKUP(F60,'Общий прайс лист'!A:D,4,FALSE)</f>
        <v>32490</v>
      </c>
      <c r="J60" s="659"/>
      <c r="K60" s="660"/>
      <c r="L60" s="40"/>
    </row>
    <row r="61" spans="1:12" ht="14.25" customHeight="1">
      <c r="A61" s="655"/>
      <c r="B61" s="711"/>
      <c r="C61" s="687"/>
      <c r="D61" s="703"/>
      <c r="E61" s="704"/>
      <c r="F61" s="303" t="s">
        <v>873</v>
      </c>
      <c r="G61" s="305" t="str">
        <f>VLOOKUP(F61,'Общий прайс лист'!A:B,2,FALSE)</f>
        <v>Приемник OXIBD с обратной связью</v>
      </c>
      <c r="H61" s="305">
        <v>1</v>
      </c>
      <c r="I61" s="302">
        <f>VLOOKUP(F61,'Общий прайс лист'!A:D,4,FALSE)</f>
        <v>9490</v>
      </c>
      <c r="J61" s="659"/>
      <c r="K61" s="660"/>
      <c r="L61" s="40"/>
    </row>
    <row r="62" spans="1:12" ht="14.25" customHeight="1">
      <c r="A62" s="655"/>
      <c r="B62" s="711"/>
      <c r="C62" s="687"/>
      <c r="D62" s="703"/>
      <c r="E62" s="704"/>
      <c r="F62" s="303" t="s">
        <v>3232</v>
      </c>
      <c r="G62" s="305" t="s">
        <v>3233</v>
      </c>
      <c r="H62" s="305">
        <v>2</v>
      </c>
      <c r="I62" s="302"/>
      <c r="J62" s="659"/>
      <c r="K62" s="660"/>
      <c r="L62" s="40"/>
    </row>
    <row r="63" spans="1:12" ht="14.25" customHeight="1">
      <c r="A63" s="655"/>
      <c r="B63" s="711"/>
      <c r="C63" s="687"/>
      <c r="D63" s="703"/>
      <c r="E63" s="704"/>
      <c r="F63" s="303" t="s">
        <v>15</v>
      </c>
      <c r="G63" s="305" t="str">
        <f>VLOOKUP(F63,'Общий прайс лист'!A:B,2,FALSE)</f>
        <v>Фотоэлементы Medium BlueBus EPMB</v>
      </c>
      <c r="H63" s="305">
        <v>1</v>
      </c>
      <c r="I63" s="302">
        <f>VLOOKUP(F63,'Общий прайс лист'!A:D,4,FALSE)</f>
        <v>6900</v>
      </c>
      <c r="J63" s="659"/>
      <c r="K63" s="660"/>
      <c r="L63" s="40"/>
    </row>
    <row r="64" spans="1:12" ht="14.25" customHeight="1" thickBot="1">
      <c r="A64" s="655"/>
      <c r="B64" s="712"/>
      <c r="C64" s="697"/>
      <c r="D64" s="703"/>
      <c r="E64" s="704"/>
      <c r="F64" s="575" t="s">
        <v>835</v>
      </c>
      <c r="G64" s="576" t="str">
        <f>VLOOKUP(F64,'Общий прайс лист'!A:B,2,FALSE)</f>
        <v>Лампа сигнальная с антенной 12В/24В ELDC</v>
      </c>
      <c r="H64" s="577">
        <v>1</v>
      </c>
      <c r="I64" s="578">
        <f>VLOOKUP(F64,'Общий прайс лист'!A:D,4,FALSE)</f>
        <v>5900</v>
      </c>
      <c r="J64" s="659"/>
      <c r="K64" s="660"/>
      <c r="L64" s="40"/>
    </row>
    <row r="65" spans="1:12" ht="14.25" customHeight="1">
      <c r="A65" s="655"/>
      <c r="B65" s="710" t="s">
        <v>4285</v>
      </c>
      <c r="C65" s="579"/>
      <c r="D65" s="753" t="s">
        <v>3483</v>
      </c>
      <c r="E65" s="754"/>
      <c r="F65" s="580" t="s">
        <v>36</v>
      </c>
      <c r="G65" s="581" t="str">
        <f>VLOOKUP(F65,'Общий прайс лист'!A:B,2,FALSE)</f>
        <v>Привод для распашных ворот WG3524HS</v>
      </c>
      <c r="H65" s="582">
        <v>2</v>
      </c>
      <c r="I65" s="583">
        <f>VLOOKUP(F65,'Общий прайс лист'!A:D,4,FALSE)</f>
        <v>38900</v>
      </c>
      <c r="J65" s="741">
        <f>VLOOKUP(D65,'Общий прайс лист'!A:D,4,FALSE)</f>
        <v>74900</v>
      </c>
      <c r="K65" s="742"/>
      <c r="L65" s="40"/>
    </row>
    <row r="66" spans="1:12" ht="14.25" customHeight="1">
      <c r="A66" s="655"/>
      <c r="B66" s="711"/>
      <c r="C66" s="579"/>
      <c r="D66" s="755"/>
      <c r="E66" s="756"/>
      <c r="F66" s="584" t="s">
        <v>542</v>
      </c>
      <c r="G66" s="585" t="str">
        <f>VLOOKUP(F66,'Общий прайс лист'!A:B,2,FALSE)</f>
        <v>Блок управления MC824H</v>
      </c>
      <c r="H66" s="586">
        <v>1</v>
      </c>
      <c r="I66" s="587">
        <f>VLOOKUP(F66,'Общий прайс лист'!A:D,4,FALSE)</f>
        <v>32490</v>
      </c>
      <c r="J66" s="743"/>
      <c r="K66" s="744"/>
      <c r="L66" s="40"/>
    </row>
    <row r="67" spans="1:12" ht="14.25" customHeight="1">
      <c r="A67" s="655"/>
      <c r="B67" s="711"/>
      <c r="C67" s="579"/>
      <c r="D67" s="755"/>
      <c r="E67" s="756"/>
      <c r="F67" s="588" t="s">
        <v>873</v>
      </c>
      <c r="G67" s="585" t="str">
        <f>VLOOKUP(F67,'Общий прайс лист'!A:B,2,FALSE)</f>
        <v>Приемник OXIBD с обратной связью</v>
      </c>
      <c r="H67" s="586">
        <v>1</v>
      </c>
      <c r="I67" s="587">
        <f>VLOOKUP(F67,'Общий прайс лист'!A:D,4,FALSE)</f>
        <v>9490</v>
      </c>
      <c r="J67" s="743"/>
      <c r="K67" s="744"/>
      <c r="L67" s="40"/>
    </row>
    <row r="68" spans="1:12" ht="14.25" customHeight="1">
      <c r="A68" s="655"/>
      <c r="B68" s="711"/>
      <c r="C68" s="579"/>
      <c r="D68" s="755"/>
      <c r="E68" s="756"/>
      <c r="F68" s="588" t="s">
        <v>3525</v>
      </c>
      <c r="G68" s="585" t="s">
        <v>3526</v>
      </c>
      <c r="H68" s="586">
        <v>2</v>
      </c>
      <c r="I68" s="587"/>
      <c r="J68" s="743"/>
      <c r="K68" s="744"/>
      <c r="L68" s="40"/>
    </row>
    <row r="69" spans="1:12" ht="14.25" customHeight="1">
      <c r="A69" s="655"/>
      <c r="B69" s="711"/>
      <c r="C69" s="579"/>
      <c r="D69" s="755"/>
      <c r="E69" s="756"/>
      <c r="F69" s="588" t="s">
        <v>15</v>
      </c>
      <c r="G69" s="585" t="str">
        <f>VLOOKUP(F69,'Общий прайс лист'!A:B,2,FALSE)</f>
        <v>Фотоэлементы Medium BlueBus EPMB</v>
      </c>
      <c r="H69" s="586">
        <v>1</v>
      </c>
      <c r="I69" s="587">
        <f>VLOOKUP(F69,'Общий прайс лист'!A:D,4,FALSE)</f>
        <v>6900</v>
      </c>
      <c r="J69" s="743"/>
      <c r="K69" s="744"/>
      <c r="L69" s="40"/>
    </row>
    <row r="70" spans="1:12" ht="14.25" customHeight="1" thickBot="1">
      <c r="A70" s="655"/>
      <c r="B70" s="712"/>
      <c r="C70" s="579"/>
      <c r="D70" s="757"/>
      <c r="E70" s="758"/>
      <c r="F70" s="589" t="s">
        <v>835</v>
      </c>
      <c r="G70" s="590" t="str">
        <f>VLOOKUP(F70,'Общий прайс лист'!A:B,2,FALSE)</f>
        <v>Лампа сигнальная с антенной 12В/24В ELDC</v>
      </c>
      <c r="H70" s="591">
        <v>1</v>
      </c>
      <c r="I70" s="592">
        <f>VLOOKUP(F70,'Общий прайс лист'!A:D,4,FALSE)</f>
        <v>5900</v>
      </c>
      <c r="J70" s="745"/>
      <c r="K70" s="746"/>
      <c r="L70" s="40"/>
    </row>
    <row r="71" spans="1:12" ht="14.25" customHeight="1">
      <c r="A71" s="655"/>
      <c r="B71" s="663" t="s">
        <v>769</v>
      </c>
      <c r="C71" s="664"/>
      <c r="D71" s="665"/>
      <c r="E71" s="666"/>
      <c r="F71" s="260" t="s">
        <v>21</v>
      </c>
      <c r="G71" s="260" t="str">
        <f>VLOOKUP(F71,'Общий прайс лист'!A:B,2,FALSE)</f>
        <v>Электромеханический замок вертикальный, 12В PLA10</v>
      </c>
      <c r="H71" s="260"/>
      <c r="I71" s="287">
        <f>VLOOKUP(F71,'Общий прайс лист'!A:D,4,FALSE)</f>
        <v>20900</v>
      </c>
      <c r="J71" s="715"/>
      <c r="K71" s="716"/>
      <c r="L71" s="40"/>
    </row>
    <row r="72" spans="1:12" ht="14.25" customHeight="1">
      <c r="A72" s="655"/>
      <c r="B72" s="667"/>
      <c r="C72" s="665"/>
      <c r="D72" s="665"/>
      <c r="E72" s="666"/>
      <c r="F72" s="264" t="s">
        <v>22</v>
      </c>
      <c r="G72" s="264" t="str">
        <f>VLOOKUP(F72,'Общий прайс лист'!A:B,2,FALSE)</f>
        <v>Электромеханический замок горизонтальный, 12В PLA11</v>
      </c>
      <c r="H72" s="264"/>
      <c r="I72" s="292">
        <f>VLOOKUP(F72,'Общий прайс лист'!A:D,4,FALSE)</f>
        <v>20900</v>
      </c>
      <c r="J72" s="715"/>
      <c r="K72" s="716"/>
      <c r="L72" s="40"/>
    </row>
    <row r="73" spans="1:12" ht="14.25" customHeight="1">
      <c r="A73" s="655"/>
      <c r="B73" s="667"/>
      <c r="C73" s="665"/>
      <c r="D73" s="665"/>
      <c r="E73" s="666"/>
      <c r="F73" s="264" t="s">
        <v>1862</v>
      </c>
      <c r="G73" s="264" t="str">
        <f>VLOOKUP(F73,'Общий прайс лист'!A:B,2,FALSE)</f>
        <v>Фотоэлементы с зеркально-линзовым объективом BlueBus</v>
      </c>
      <c r="H73" s="264"/>
      <c r="I73" s="292">
        <f>VLOOKUP(F73,'Общий прайс лист'!A:D,4,FALSE)</f>
        <v>9900</v>
      </c>
      <c r="J73" s="715"/>
      <c r="K73" s="716"/>
      <c r="L73" s="40"/>
    </row>
    <row r="74" spans="1:12" ht="14.25" customHeight="1">
      <c r="A74" s="655"/>
      <c r="B74" s="667"/>
      <c r="C74" s="665"/>
      <c r="D74" s="665"/>
      <c r="E74" s="666"/>
      <c r="F74" s="264" t="s">
        <v>492</v>
      </c>
      <c r="G74" s="264" t="str">
        <f>VLOOKUP(F74,'Общий прайс лист'!A:B,2,FALSE)</f>
        <v>Цифровой переключатель FLOR EDSW</v>
      </c>
      <c r="H74" s="264"/>
      <c r="I74" s="292">
        <f>VLOOKUP(F74,'Общий прайс лист'!A:D,4,FALSE)</f>
        <v>14900</v>
      </c>
      <c r="J74" s="715"/>
      <c r="K74" s="716"/>
      <c r="L74" s="40"/>
    </row>
    <row r="75" spans="1:12" ht="14.25" customHeight="1" thickBot="1">
      <c r="A75" s="656"/>
      <c r="B75" s="668"/>
      <c r="C75" s="669"/>
      <c r="D75" s="669"/>
      <c r="E75" s="670"/>
      <c r="F75" s="260" t="s">
        <v>4312</v>
      </c>
      <c r="G75" s="346" t="s">
        <v>4311</v>
      </c>
      <c r="H75" s="260"/>
      <c r="I75" s="287"/>
      <c r="J75" s="717"/>
      <c r="K75" s="718"/>
      <c r="L75" s="40"/>
    </row>
    <row r="76" spans="1:12" ht="30.7" customHeight="1">
      <c r="A76" s="654" t="s">
        <v>495</v>
      </c>
      <c r="B76" s="707" t="s">
        <v>4293</v>
      </c>
      <c r="C76" s="686" t="s">
        <v>767</v>
      </c>
      <c r="D76" s="690" t="s">
        <v>3173</v>
      </c>
      <c r="E76" s="691"/>
      <c r="F76" s="452" t="s">
        <v>34</v>
      </c>
      <c r="G76" s="339" t="str">
        <f>VLOOKUP(F76,'Общий прайс лист'!A:B,2,FALSE)</f>
        <v>Привод для распашных ворот TO5024HS</v>
      </c>
      <c r="H76" s="340">
        <v>2</v>
      </c>
      <c r="I76" s="341">
        <f>VLOOKUP(F76,'Общий прайс лист'!A:D,4,FALSE)</f>
        <v>38900</v>
      </c>
      <c r="J76" s="679">
        <f>VLOOKUP(D76,'Общий прайс лист'!A:D,4,FALSE)</f>
        <v>80900</v>
      </c>
      <c r="K76" s="680"/>
      <c r="L76" s="40"/>
    </row>
    <row r="77" spans="1:12" ht="15.05" customHeight="1">
      <c r="A77" s="655"/>
      <c r="B77" s="708"/>
      <c r="C77" s="687"/>
      <c r="D77" s="692"/>
      <c r="E77" s="693"/>
      <c r="F77" s="457" t="s">
        <v>542</v>
      </c>
      <c r="G77" s="332" t="str">
        <f>VLOOKUP(F77,'Общий прайс лист'!A:B,2,FALSE)</f>
        <v>Блок управления MC824H</v>
      </c>
      <c r="H77" s="256">
        <v>1</v>
      </c>
      <c r="I77" s="257">
        <f>VLOOKUP(F77,'Общий прайс лист'!A:D,4,FALSE)</f>
        <v>32490</v>
      </c>
      <c r="J77" s="681"/>
      <c r="K77" s="682"/>
      <c r="L77" s="40"/>
    </row>
    <row r="78" spans="1:12" ht="15.05" customHeight="1">
      <c r="A78" s="655"/>
      <c r="B78" s="708"/>
      <c r="C78" s="687"/>
      <c r="D78" s="692"/>
      <c r="E78" s="693"/>
      <c r="F78" s="331" t="s">
        <v>873</v>
      </c>
      <c r="G78" s="271" t="str">
        <f>VLOOKUP(F78,'Общий прайс лист'!A:B,2,FALSE)</f>
        <v>Приемник OXIBD с обратной связью</v>
      </c>
      <c r="H78" s="271">
        <v>1</v>
      </c>
      <c r="I78" s="272">
        <f>VLOOKUP(F78,'Общий прайс лист'!A:D,4,FALSE)</f>
        <v>9490</v>
      </c>
      <c r="J78" s="681"/>
      <c r="K78" s="682"/>
      <c r="L78" s="40"/>
    </row>
    <row r="79" spans="1:12" ht="25.05" customHeight="1" thickBot="1">
      <c r="A79" s="655"/>
      <c r="B79" s="709"/>
      <c r="C79" s="697"/>
      <c r="D79" s="694"/>
      <c r="E79" s="695"/>
      <c r="F79" s="334" t="s">
        <v>3232</v>
      </c>
      <c r="G79" s="258" t="s">
        <v>3233</v>
      </c>
      <c r="H79" s="258">
        <v>2</v>
      </c>
      <c r="I79" s="259"/>
      <c r="J79" s="683"/>
      <c r="K79" s="684"/>
      <c r="L79" s="40"/>
    </row>
    <row r="80" spans="1:12" ht="15.05" customHeight="1">
      <c r="A80" s="655"/>
      <c r="B80" s="707" t="s">
        <v>4294</v>
      </c>
      <c r="C80" s="686" t="s">
        <v>767</v>
      </c>
      <c r="D80" s="768" t="s">
        <v>3493</v>
      </c>
      <c r="E80" s="769"/>
      <c r="F80" s="569" t="s">
        <v>34</v>
      </c>
      <c r="G80" s="350" t="str">
        <f>VLOOKUP(F80,'Общий прайс лист'!A:B,2,FALSE)</f>
        <v>Привод для распашных ворот TO5024HS</v>
      </c>
      <c r="H80" s="351">
        <v>2</v>
      </c>
      <c r="I80" s="352">
        <f>VLOOKUP(F80,'Общий прайс лист'!A:D,4,FALSE)</f>
        <v>38900</v>
      </c>
      <c r="J80" s="719">
        <f>VLOOKUP(D80,'Общий прайс лист'!A:D,4,FALSE)</f>
        <v>75900</v>
      </c>
      <c r="K80" s="720"/>
      <c r="L80" s="40"/>
    </row>
    <row r="81" spans="1:12" ht="15.05" customHeight="1">
      <c r="A81" s="655"/>
      <c r="B81" s="708"/>
      <c r="C81" s="687"/>
      <c r="D81" s="770"/>
      <c r="E81" s="771"/>
      <c r="F81" s="570" t="s">
        <v>542</v>
      </c>
      <c r="G81" s="571" t="str">
        <f>VLOOKUP(F81,'Общий прайс лист'!A:B,2,FALSE)</f>
        <v>Блок управления MC824H</v>
      </c>
      <c r="H81" s="532">
        <v>1</v>
      </c>
      <c r="I81" s="573">
        <f>VLOOKUP(F81,'Общий прайс лист'!A:D,4,FALSE)</f>
        <v>32490</v>
      </c>
      <c r="J81" s="721"/>
      <c r="K81" s="722"/>
      <c r="L81" s="40"/>
    </row>
    <row r="82" spans="1:12" ht="15.05" customHeight="1">
      <c r="A82" s="655"/>
      <c r="B82" s="708"/>
      <c r="C82" s="687"/>
      <c r="D82" s="770"/>
      <c r="E82" s="771"/>
      <c r="F82" s="574" t="s">
        <v>873</v>
      </c>
      <c r="G82" s="572" t="str">
        <f>VLOOKUP(F82,'Общий прайс лист'!A:B,2,FALSE)</f>
        <v>Приемник OXIBD с обратной связью</v>
      </c>
      <c r="H82" s="572">
        <v>1</v>
      </c>
      <c r="I82" s="573">
        <f>VLOOKUP(F82,'Общий прайс лист'!A:D,4,FALSE)</f>
        <v>9490</v>
      </c>
      <c r="J82" s="721"/>
      <c r="K82" s="722"/>
      <c r="L82" s="40"/>
    </row>
    <row r="83" spans="1:12" ht="35.1" customHeight="1" thickBot="1">
      <c r="A83" s="655"/>
      <c r="B83" s="709"/>
      <c r="C83" s="697"/>
      <c r="D83" s="772"/>
      <c r="E83" s="773"/>
      <c r="F83" s="355" t="s">
        <v>3525</v>
      </c>
      <c r="G83" s="357" t="s">
        <v>3526</v>
      </c>
      <c r="H83" s="357">
        <v>2</v>
      </c>
      <c r="I83" s="358"/>
      <c r="J83" s="723"/>
      <c r="K83" s="724"/>
      <c r="L83" s="40"/>
    </row>
    <row r="84" spans="1:12" ht="18.8" customHeight="1">
      <c r="A84" s="655"/>
      <c r="B84" s="667" t="s">
        <v>769</v>
      </c>
      <c r="C84" s="665"/>
      <c r="D84" s="665"/>
      <c r="E84" s="666"/>
      <c r="F84" s="260" t="s">
        <v>21</v>
      </c>
      <c r="G84" s="260" t="str">
        <f>VLOOKUP(F84,'Общий прайс лист'!A:B,2,FALSE)</f>
        <v>Электромеханический замок вертикальный, 12В PLA10</v>
      </c>
      <c r="H84" s="260"/>
      <c r="I84" s="287">
        <f>VLOOKUP(F84,'Общий прайс лист'!A:D,4,FALSE)</f>
        <v>20900</v>
      </c>
      <c r="J84" s="715"/>
      <c r="K84" s="716"/>
      <c r="L84" s="40"/>
    </row>
    <row r="85" spans="1:12" ht="18" customHeight="1">
      <c r="A85" s="655"/>
      <c r="B85" s="667"/>
      <c r="C85" s="665"/>
      <c r="D85" s="665"/>
      <c r="E85" s="666"/>
      <c r="F85" s="264" t="s">
        <v>22</v>
      </c>
      <c r="G85" s="264" t="str">
        <f>VLOOKUP(F85,'Общий прайс лист'!A:B,2,FALSE)</f>
        <v>Электромеханический замок горизонтальный, 12В PLA11</v>
      </c>
      <c r="H85" s="264"/>
      <c r="I85" s="292">
        <f>VLOOKUP(F85,'Общий прайс лист'!A:D,4,FALSE)</f>
        <v>20900</v>
      </c>
      <c r="J85" s="715"/>
      <c r="K85" s="716"/>
      <c r="L85" s="40"/>
    </row>
    <row r="86" spans="1:12" ht="18" customHeight="1">
      <c r="A86" s="655"/>
      <c r="B86" s="667"/>
      <c r="C86" s="665"/>
      <c r="D86" s="665"/>
      <c r="E86" s="666"/>
      <c r="F86" s="264" t="s">
        <v>1862</v>
      </c>
      <c r="G86" s="264" t="str">
        <f>VLOOKUP(F86,'Общий прайс лист'!A:B,2,FALSE)</f>
        <v>Фотоэлементы с зеркально-линзовым объективом BlueBus</v>
      </c>
      <c r="H86" s="264"/>
      <c r="I86" s="292">
        <f>VLOOKUP(F86,'Общий прайс лист'!A:D,4,FALSE)</f>
        <v>9900</v>
      </c>
      <c r="J86" s="715"/>
      <c r="K86" s="716"/>
      <c r="L86" s="40"/>
    </row>
    <row r="87" spans="1:12" ht="18" customHeight="1">
      <c r="A87" s="655"/>
      <c r="B87" s="667"/>
      <c r="C87" s="665"/>
      <c r="D87" s="665"/>
      <c r="E87" s="666"/>
      <c r="F87" s="264" t="s">
        <v>492</v>
      </c>
      <c r="G87" s="264" t="str">
        <f>VLOOKUP(F87,'Общий прайс лист'!A:B,2,FALSE)</f>
        <v>Цифровой переключатель FLOR EDSW</v>
      </c>
      <c r="H87" s="264"/>
      <c r="I87" s="292">
        <f>VLOOKUP(F87,'Общий прайс лист'!A:D,4,FALSE)</f>
        <v>14900</v>
      </c>
      <c r="J87" s="715"/>
      <c r="K87" s="716"/>
      <c r="L87" s="40"/>
    </row>
    <row r="88" spans="1:12" ht="18" customHeight="1" thickBot="1">
      <c r="A88" s="655"/>
      <c r="B88" s="668"/>
      <c r="C88" s="669"/>
      <c r="D88" s="669"/>
      <c r="E88" s="670"/>
      <c r="F88" s="260" t="s">
        <v>4312</v>
      </c>
      <c r="G88" s="346" t="s">
        <v>4311</v>
      </c>
      <c r="H88" s="260"/>
      <c r="I88" s="287"/>
      <c r="J88" s="717"/>
      <c r="K88" s="718"/>
      <c r="L88" s="40"/>
    </row>
    <row r="89" spans="1:12" ht="18" customHeight="1">
      <c r="A89" s="655"/>
      <c r="B89" s="707" t="s">
        <v>4294</v>
      </c>
      <c r="C89" s="686" t="s">
        <v>768</v>
      </c>
      <c r="D89" s="701" t="s">
        <v>3187</v>
      </c>
      <c r="E89" s="702"/>
      <c r="F89" s="445" t="s">
        <v>34</v>
      </c>
      <c r="G89" s="296" t="str">
        <f>VLOOKUP(F89,'Общий прайс лист'!A:B,2,FALSE)</f>
        <v>Привод для распашных ворот TO5024HS</v>
      </c>
      <c r="H89" s="297">
        <v>2</v>
      </c>
      <c r="I89" s="298">
        <f>VLOOKUP(F89,'Общий прайс лист'!A:D,4,FALSE)</f>
        <v>38900</v>
      </c>
      <c r="J89" s="657">
        <f>VLOOKUP(D89,'Общий прайс лист'!A:D,4,FALSE)</f>
        <v>90900</v>
      </c>
      <c r="K89" s="658"/>
      <c r="L89" s="40"/>
    </row>
    <row r="90" spans="1:12" ht="18" customHeight="1">
      <c r="A90" s="655"/>
      <c r="B90" s="708"/>
      <c r="C90" s="687"/>
      <c r="D90" s="703"/>
      <c r="E90" s="704"/>
      <c r="F90" s="447" t="s">
        <v>542</v>
      </c>
      <c r="G90" s="304" t="str">
        <f>VLOOKUP(F90,'Общий прайс лист'!A:B,2,FALSE)</f>
        <v>Блок управления MC824H</v>
      </c>
      <c r="H90" s="301">
        <v>1</v>
      </c>
      <c r="I90" s="467">
        <f>VLOOKUP(F90,'Общий прайс лист'!A:D,4,FALSE)</f>
        <v>32490</v>
      </c>
      <c r="J90" s="659"/>
      <c r="K90" s="660"/>
      <c r="L90" s="40"/>
    </row>
    <row r="91" spans="1:12" ht="18" customHeight="1">
      <c r="A91" s="655"/>
      <c r="B91" s="708"/>
      <c r="C91" s="687"/>
      <c r="D91" s="703"/>
      <c r="E91" s="704"/>
      <c r="F91" s="303" t="s">
        <v>873</v>
      </c>
      <c r="G91" s="305" t="str">
        <f>VLOOKUP(F91,'Общий прайс лист'!A:B,2,FALSE)</f>
        <v>Приемник OXIBD с обратной связью</v>
      </c>
      <c r="H91" s="305">
        <v>1</v>
      </c>
      <c r="I91" s="302">
        <f>VLOOKUP(F91,'Общий прайс лист'!A:D,4,FALSE)</f>
        <v>9490</v>
      </c>
      <c r="J91" s="659"/>
      <c r="K91" s="660"/>
      <c r="L91" s="40"/>
    </row>
    <row r="92" spans="1:12" ht="18" customHeight="1">
      <c r="A92" s="655"/>
      <c r="B92" s="708"/>
      <c r="C92" s="687"/>
      <c r="D92" s="703"/>
      <c r="E92" s="704"/>
      <c r="F92" s="303" t="s">
        <v>3232</v>
      </c>
      <c r="G92" s="305" t="s">
        <v>3233</v>
      </c>
      <c r="H92" s="305">
        <v>2</v>
      </c>
      <c r="I92" s="302"/>
      <c r="J92" s="659"/>
      <c r="K92" s="660"/>
      <c r="L92" s="40"/>
    </row>
    <row r="93" spans="1:12" ht="18" customHeight="1">
      <c r="A93" s="655"/>
      <c r="B93" s="708"/>
      <c r="C93" s="687"/>
      <c r="D93" s="703"/>
      <c r="E93" s="704"/>
      <c r="F93" s="303" t="s">
        <v>15</v>
      </c>
      <c r="G93" s="305" t="str">
        <f>VLOOKUP(F93,'Общий прайс лист'!A:B,2,FALSE)</f>
        <v>Фотоэлементы Medium BlueBus EPMB</v>
      </c>
      <c r="H93" s="305">
        <v>1</v>
      </c>
      <c r="I93" s="302">
        <f>VLOOKUP(F93,'Общий прайс лист'!A:D,4,FALSE)</f>
        <v>6900</v>
      </c>
      <c r="J93" s="659"/>
      <c r="K93" s="660"/>
      <c r="L93" s="40"/>
    </row>
    <row r="94" spans="1:12" ht="18" customHeight="1" thickBot="1">
      <c r="A94" s="655"/>
      <c r="B94" s="709"/>
      <c r="C94" s="697"/>
      <c r="D94" s="705"/>
      <c r="E94" s="706"/>
      <c r="F94" s="342" t="s">
        <v>835</v>
      </c>
      <c r="G94" s="344" t="str">
        <f>VLOOKUP(F94,'Общий прайс лист'!A:B,2,FALSE)</f>
        <v>Лампа сигнальная с антенной 12В/24В ELDC</v>
      </c>
      <c r="H94" s="344">
        <v>1</v>
      </c>
      <c r="I94" s="345">
        <f>VLOOKUP(F94,'Общий прайс лист'!A:D,4,FALSE)</f>
        <v>5900</v>
      </c>
      <c r="J94" s="661"/>
      <c r="K94" s="662"/>
      <c r="L94" s="40"/>
    </row>
    <row r="95" spans="1:12" ht="18" customHeight="1">
      <c r="A95" s="655"/>
      <c r="B95" s="707" t="s">
        <v>4294</v>
      </c>
      <c r="C95" s="686" t="s">
        <v>768</v>
      </c>
      <c r="D95" s="759" t="s">
        <v>3495</v>
      </c>
      <c r="E95" s="702"/>
      <c r="F95" s="445" t="s">
        <v>34</v>
      </c>
      <c r="G95" s="296" t="str">
        <f>VLOOKUP(F95,'Общий прайс лист'!A:B,2,FALSE)</f>
        <v>Привод для распашных ворот TO5024HS</v>
      </c>
      <c r="H95" s="297">
        <v>2</v>
      </c>
      <c r="I95" s="298">
        <f>VLOOKUP(F95,'Общий прайс лист'!A:D,4,FALSE)</f>
        <v>38900</v>
      </c>
      <c r="J95" s="657">
        <f>VLOOKUP(D95,'Общий прайс лист'!A:D,4,FALSE)</f>
        <v>85900</v>
      </c>
      <c r="K95" s="658"/>
      <c r="L95" s="40"/>
    </row>
    <row r="96" spans="1:12" ht="18" customHeight="1">
      <c r="A96" s="655"/>
      <c r="B96" s="708"/>
      <c r="C96" s="687"/>
      <c r="D96" s="760"/>
      <c r="E96" s="704"/>
      <c r="F96" s="447" t="s">
        <v>542</v>
      </c>
      <c r="G96" s="304" t="str">
        <f>VLOOKUP(F96,'Общий прайс лист'!A:B,2,FALSE)</f>
        <v>Блок управления MC824H</v>
      </c>
      <c r="H96" s="301">
        <v>1</v>
      </c>
      <c r="I96" s="467">
        <f>VLOOKUP(F96,'Общий прайс лист'!A:D,4,FALSE)</f>
        <v>32490</v>
      </c>
      <c r="J96" s="659"/>
      <c r="K96" s="660"/>
      <c r="L96" s="40"/>
    </row>
    <row r="97" spans="1:12" ht="18" customHeight="1">
      <c r="A97" s="655"/>
      <c r="B97" s="708"/>
      <c r="C97" s="687"/>
      <c r="D97" s="760"/>
      <c r="E97" s="704"/>
      <c r="F97" s="303" t="s">
        <v>873</v>
      </c>
      <c r="G97" s="305" t="str">
        <f>VLOOKUP(F97,'Общий прайс лист'!A:B,2,FALSE)</f>
        <v>Приемник OXIBD с обратной связью</v>
      </c>
      <c r="H97" s="305">
        <v>1</v>
      </c>
      <c r="I97" s="302">
        <f>VLOOKUP(F97,'Общий прайс лист'!A:D,4,FALSE)</f>
        <v>9490</v>
      </c>
      <c r="J97" s="659"/>
      <c r="K97" s="660"/>
      <c r="L97" s="40"/>
    </row>
    <row r="98" spans="1:12" ht="18" customHeight="1">
      <c r="A98" s="655"/>
      <c r="B98" s="708"/>
      <c r="C98" s="687"/>
      <c r="D98" s="760"/>
      <c r="E98" s="704"/>
      <c r="F98" s="303" t="s">
        <v>3525</v>
      </c>
      <c r="G98" s="305" t="s">
        <v>3526</v>
      </c>
      <c r="H98" s="305">
        <v>2</v>
      </c>
      <c r="I98" s="302"/>
      <c r="J98" s="659"/>
      <c r="K98" s="660"/>
      <c r="L98" s="40"/>
    </row>
    <row r="99" spans="1:12" ht="18" customHeight="1">
      <c r="A99" s="655"/>
      <c r="B99" s="708"/>
      <c r="C99" s="687"/>
      <c r="D99" s="760"/>
      <c r="E99" s="704"/>
      <c r="F99" s="303" t="s">
        <v>15</v>
      </c>
      <c r="G99" s="305" t="str">
        <f>VLOOKUP(F99,'Общий прайс лист'!A:B,2,FALSE)</f>
        <v>Фотоэлементы Medium BlueBus EPMB</v>
      </c>
      <c r="H99" s="305">
        <v>1</v>
      </c>
      <c r="I99" s="302">
        <f>VLOOKUP(F99,'Общий прайс лист'!A:D,4,FALSE)</f>
        <v>6900</v>
      </c>
      <c r="J99" s="659"/>
      <c r="K99" s="660"/>
      <c r="L99" s="40"/>
    </row>
    <row r="100" spans="1:12" ht="18" customHeight="1" thickBot="1">
      <c r="A100" s="655"/>
      <c r="B100" s="709"/>
      <c r="C100" s="697"/>
      <c r="D100" s="761"/>
      <c r="E100" s="706"/>
      <c r="F100" s="342" t="s">
        <v>835</v>
      </c>
      <c r="G100" s="344" t="str">
        <f>VLOOKUP(F100,'Общий прайс лист'!A:B,2,FALSE)</f>
        <v>Лампа сигнальная с антенной 12В/24В ELDC</v>
      </c>
      <c r="H100" s="344">
        <v>1</v>
      </c>
      <c r="I100" s="345">
        <f>VLOOKUP(F100,'Общий прайс лист'!A:D,4,FALSE)</f>
        <v>5900</v>
      </c>
      <c r="J100" s="661"/>
      <c r="K100" s="662"/>
      <c r="L100" s="40"/>
    </row>
    <row r="101" spans="1:12" ht="18" customHeight="1">
      <c r="A101" s="655"/>
      <c r="B101" s="663" t="s">
        <v>769</v>
      </c>
      <c r="C101" s="664"/>
      <c r="D101" s="664"/>
      <c r="E101" s="698"/>
      <c r="F101" s="260" t="s">
        <v>21</v>
      </c>
      <c r="G101" s="260" t="str">
        <f>VLOOKUP(F101,'Общий прайс лист'!A:B,2,FALSE)</f>
        <v>Электромеханический замок вертикальный, 12В PLA10</v>
      </c>
      <c r="H101" s="260"/>
      <c r="I101" s="287">
        <f>VLOOKUP(F101,'Общий прайс лист'!A:D,4,FALSE)</f>
        <v>20900</v>
      </c>
      <c r="J101" s="713"/>
      <c r="K101" s="714"/>
      <c r="L101" s="40"/>
    </row>
    <row r="102" spans="1:12" ht="18" customHeight="1">
      <c r="A102" s="655"/>
      <c r="B102" s="667"/>
      <c r="C102" s="665"/>
      <c r="D102" s="665"/>
      <c r="E102" s="666"/>
      <c r="F102" s="264" t="s">
        <v>22</v>
      </c>
      <c r="G102" s="264" t="str">
        <f>VLOOKUP(F102,'Общий прайс лист'!A:B,2,FALSE)</f>
        <v>Электромеханический замок горизонтальный, 12В PLA11</v>
      </c>
      <c r="H102" s="264"/>
      <c r="I102" s="292">
        <f>VLOOKUP(F102,'Общий прайс лист'!A:D,4,FALSE)</f>
        <v>20900</v>
      </c>
      <c r="J102" s="715"/>
      <c r="K102" s="716"/>
      <c r="L102" s="40"/>
    </row>
    <row r="103" spans="1:12" ht="18" customHeight="1">
      <c r="A103" s="655"/>
      <c r="B103" s="667"/>
      <c r="C103" s="665"/>
      <c r="D103" s="665"/>
      <c r="E103" s="666"/>
      <c r="F103" s="264" t="s">
        <v>1862</v>
      </c>
      <c r="G103" s="264" t="str">
        <f>VLOOKUP(F103,'Общий прайс лист'!A:B,2,FALSE)</f>
        <v>Фотоэлементы с зеркально-линзовым объективом BlueBus</v>
      </c>
      <c r="H103" s="264"/>
      <c r="I103" s="292">
        <f>VLOOKUP(F103,'Общий прайс лист'!A:D,4,FALSE)</f>
        <v>9900</v>
      </c>
      <c r="J103" s="715"/>
      <c r="K103" s="716"/>
      <c r="L103" s="40"/>
    </row>
    <row r="104" spans="1:12" ht="18" customHeight="1">
      <c r="A104" s="655"/>
      <c r="B104" s="667"/>
      <c r="C104" s="665"/>
      <c r="D104" s="665"/>
      <c r="E104" s="666"/>
      <c r="F104" s="264" t="s">
        <v>492</v>
      </c>
      <c r="G104" s="264" t="str">
        <f>VLOOKUP(F104,'Общий прайс лист'!A:B,2,FALSE)</f>
        <v>Цифровой переключатель FLOR EDSW</v>
      </c>
      <c r="H104" s="264"/>
      <c r="I104" s="292">
        <f>VLOOKUP(F104,'Общий прайс лист'!A:D,4,FALSE)</f>
        <v>14900</v>
      </c>
      <c r="J104" s="715"/>
      <c r="K104" s="716"/>
      <c r="L104" s="40"/>
    </row>
    <row r="105" spans="1:12" ht="18" customHeight="1" thickBot="1">
      <c r="A105" s="656"/>
      <c r="B105" s="668"/>
      <c r="C105" s="669"/>
      <c r="D105" s="669"/>
      <c r="E105" s="670"/>
      <c r="F105" s="260" t="s">
        <v>4312</v>
      </c>
      <c r="G105" s="346" t="s">
        <v>4311</v>
      </c>
      <c r="H105" s="260"/>
      <c r="I105" s="287"/>
      <c r="J105" s="717"/>
      <c r="K105" s="718"/>
      <c r="L105" s="40"/>
    </row>
    <row r="106" spans="1:12" ht="18.649999999999999" customHeight="1">
      <c r="A106" s="654" t="s">
        <v>495</v>
      </c>
      <c r="B106" s="710" t="s">
        <v>4287</v>
      </c>
      <c r="C106" s="686" t="s">
        <v>768</v>
      </c>
      <c r="D106" s="690" t="s">
        <v>3174</v>
      </c>
      <c r="E106" s="691"/>
      <c r="F106" s="338" t="s">
        <v>35</v>
      </c>
      <c r="G106" s="340" t="str">
        <f>VLOOKUP(F106,'Общий прайс лист'!A:B,2,FALSE)</f>
        <v>Привод для распашных ворот TO6024HS</v>
      </c>
      <c r="H106" s="340">
        <v>2</v>
      </c>
      <c r="I106" s="341">
        <f>VLOOKUP(F106,'Общий прайс лист'!A:D,4,FALSE)</f>
        <v>85900</v>
      </c>
      <c r="J106" s="679">
        <f>VLOOKUP(D106,'Общий прайс лист'!A:D,4,FALSE)</f>
        <v>168990</v>
      </c>
      <c r="K106" s="680"/>
      <c r="L106" s="40"/>
    </row>
    <row r="107" spans="1:12" ht="15.05" customHeight="1">
      <c r="A107" s="655"/>
      <c r="B107" s="711"/>
      <c r="C107" s="687"/>
      <c r="D107" s="692"/>
      <c r="E107" s="693"/>
      <c r="F107" s="331" t="s">
        <v>542</v>
      </c>
      <c r="G107" s="271" t="str">
        <f>VLOOKUP(F107,'Общий прайс лист'!A:B,2,FALSE)</f>
        <v>Блок управления MC824H</v>
      </c>
      <c r="H107" s="271">
        <v>1</v>
      </c>
      <c r="I107" s="272">
        <f>VLOOKUP(F107,'Общий прайс лист'!A:D,4,FALSE)</f>
        <v>32490</v>
      </c>
      <c r="J107" s="681"/>
      <c r="K107" s="682"/>
      <c r="L107" s="40"/>
    </row>
    <row r="108" spans="1:12" ht="15.05" customHeight="1">
      <c r="A108" s="655"/>
      <c r="B108" s="711"/>
      <c r="C108" s="687"/>
      <c r="D108" s="692"/>
      <c r="E108" s="693"/>
      <c r="F108" s="331" t="s">
        <v>873</v>
      </c>
      <c r="G108" s="271" t="str">
        <f>VLOOKUP(F108,'Общий прайс лист'!A:B,2,FALSE)</f>
        <v>Приемник OXIBD с обратной связью</v>
      </c>
      <c r="H108" s="271">
        <v>1</v>
      </c>
      <c r="I108" s="272">
        <f>VLOOKUP(F108,'Общий прайс лист'!A:D,4,FALSE)</f>
        <v>9490</v>
      </c>
      <c r="J108" s="681"/>
      <c r="K108" s="682"/>
      <c r="L108" s="40"/>
    </row>
    <row r="109" spans="1:12" ht="22.55" customHeight="1" thickBot="1">
      <c r="A109" s="655"/>
      <c r="B109" s="712"/>
      <c r="C109" s="697"/>
      <c r="D109" s="694"/>
      <c r="E109" s="695"/>
      <c r="F109" s="334" t="s">
        <v>3232</v>
      </c>
      <c r="G109" s="258" t="s">
        <v>3233</v>
      </c>
      <c r="H109" s="258">
        <v>2</v>
      </c>
      <c r="I109" s="259"/>
      <c r="J109" s="683"/>
      <c r="K109" s="684"/>
      <c r="L109" s="40"/>
    </row>
    <row r="110" spans="1:12" ht="16.75" customHeight="1">
      <c r="A110" s="655"/>
      <c r="B110" s="663" t="s">
        <v>769</v>
      </c>
      <c r="C110" s="664"/>
      <c r="D110" s="664"/>
      <c r="E110" s="698"/>
      <c r="F110" s="260" t="s">
        <v>21</v>
      </c>
      <c r="G110" s="260" t="str">
        <f>VLOOKUP(F110,'Общий прайс лист'!A:B,2,FALSE)</f>
        <v>Электромеханический замок вертикальный, 12В PLA10</v>
      </c>
      <c r="H110" s="260"/>
      <c r="I110" s="287">
        <f>VLOOKUP(F110,'Общий прайс лист'!A:D,4,FALSE)</f>
        <v>20900</v>
      </c>
      <c r="J110" s="713"/>
      <c r="K110" s="714"/>
      <c r="L110" s="40"/>
    </row>
    <row r="111" spans="1:12" ht="16.75" customHeight="1">
      <c r="A111" s="655"/>
      <c r="B111" s="667"/>
      <c r="C111" s="665"/>
      <c r="D111" s="665"/>
      <c r="E111" s="666"/>
      <c r="F111" s="264" t="s">
        <v>22</v>
      </c>
      <c r="G111" s="264" t="str">
        <f>VLOOKUP(F111,'Общий прайс лист'!A:B,2,FALSE)</f>
        <v>Электромеханический замок горизонтальный, 12В PLA11</v>
      </c>
      <c r="H111" s="264"/>
      <c r="I111" s="292">
        <f>VLOOKUP(F111,'Общий прайс лист'!A:D,4,FALSE)</f>
        <v>20900</v>
      </c>
      <c r="J111" s="715"/>
      <c r="K111" s="716"/>
      <c r="L111" s="40"/>
    </row>
    <row r="112" spans="1:12" ht="16.75" customHeight="1">
      <c r="A112" s="655"/>
      <c r="B112" s="667"/>
      <c r="C112" s="665"/>
      <c r="D112" s="665"/>
      <c r="E112" s="666"/>
      <c r="F112" s="264" t="s">
        <v>1862</v>
      </c>
      <c r="G112" s="264" t="str">
        <f>VLOOKUP(F112,'Общий прайс лист'!A:B,2,FALSE)</f>
        <v>Фотоэлементы с зеркально-линзовым объективом BlueBus</v>
      </c>
      <c r="H112" s="264"/>
      <c r="I112" s="292">
        <f>VLOOKUP(F112,'Общий прайс лист'!A:D,4,FALSE)</f>
        <v>9900</v>
      </c>
      <c r="J112" s="715"/>
      <c r="K112" s="716"/>
      <c r="L112" s="40"/>
    </row>
    <row r="113" spans="1:12" ht="16.75" customHeight="1">
      <c r="A113" s="655"/>
      <c r="B113" s="667"/>
      <c r="C113" s="665"/>
      <c r="D113" s="665"/>
      <c r="E113" s="666"/>
      <c r="F113" s="264" t="s">
        <v>492</v>
      </c>
      <c r="G113" s="264" t="str">
        <f>VLOOKUP(F113,'Общий прайс лист'!A:B,2,FALSE)</f>
        <v>Цифровой переключатель FLOR EDSW</v>
      </c>
      <c r="H113" s="264"/>
      <c r="I113" s="292">
        <f>VLOOKUP(F113,'Общий прайс лист'!A:D,4,FALSE)</f>
        <v>14900</v>
      </c>
      <c r="J113" s="715"/>
      <c r="K113" s="716"/>
      <c r="L113" s="40"/>
    </row>
    <row r="114" spans="1:12" ht="16.75" customHeight="1" thickBot="1">
      <c r="A114" s="655"/>
      <c r="B114" s="668"/>
      <c r="C114" s="669"/>
      <c r="D114" s="669"/>
      <c r="E114" s="670"/>
      <c r="F114" s="260" t="s">
        <v>4312</v>
      </c>
      <c r="G114" s="346" t="s">
        <v>4311</v>
      </c>
      <c r="H114" s="260"/>
      <c r="I114" s="287"/>
      <c r="J114" s="717"/>
      <c r="K114" s="718"/>
      <c r="L114" s="40"/>
    </row>
    <row r="115" spans="1:12" ht="16.75" customHeight="1">
      <c r="A115" s="655"/>
      <c r="B115" s="710" t="s">
        <v>4287</v>
      </c>
      <c r="C115" s="686" t="s">
        <v>768</v>
      </c>
      <c r="D115" s="701" t="s">
        <v>3188</v>
      </c>
      <c r="E115" s="702"/>
      <c r="F115" s="295" t="s">
        <v>35</v>
      </c>
      <c r="G115" s="297" t="str">
        <f>VLOOKUP(F115,'Общий прайс лист'!A:B,2,FALSE)</f>
        <v>Привод для распашных ворот TO6024HS</v>
      </c>
      <c r="H115" s="297">
        <v>2</v>
      </c>
      <c r="I115" s="298">
        <f>VLOOKUP(F115,'Общий прайс лист'!A:D,4,FALSE)</f>
        <v>85900</v>
      </c>
      <c r="J115" s="657">
        <f>VLOOKUP(D115,'Общий прайс лист'!A:D,4,FALSE)</f>
        <v>178990</v>
      </c>
      <c r="K115" s="658"/>
      <c r="L115" s="40"/>
    </row>
    <row r="116" spans="1:12" ht="16.75" customHeight="1">
      <c r="A116" s="655"/>
      <c r="B116" s="711"/>
      <c r="C116" s="687"/>
      <c r="D116" s="703"/>
      <c r="E116" s="704"/>
      <c r="F116" s="303" t="s">
        <v>542</v>
      </c>
      <c r="G116" s="305" t="str">
        <f>VLOOKUP(F116,'Общий прайс лист'!A:B,2,FALSE)</f>
        <v>Блок управления MC824H</v>
      </c>
      <c r="H116" s="305">
        <v>1</v>
      </c>
      <c r="I116" s="302">
        <f>VLOOKUP(F116,'Общий прайс лист'!A:D,4,FALSE)</f>
        <v>32490</v>
      </c>
      <c r="J116" s="659"/>
      <c r="K116" s="660"/>
      <c r="L116" s="40"/>
    </row>
    <row r="117" spans="1:12" ht="16.75" customHeight="1">
      <c r="A117" s="655"/>
      <c r="B117" s="711"/>
      <c r="C117" s="687"/>
      <c r="D117" s="703"/>
      <c r="E117" s="704"/>
      <c r="F117" s="303" t="s">
        <v>873</v>
      </c>
      <c r="G117" s="305" t="str">
        <f>VLOOKUP(F117,'Общий прайс лист'!A:B,2,FALSE)</f>
        <v>Приемник OXIBD с обратной связью</v>
      </c>
      <c r="H117" s="305">
        <v>1</v>
      </c>
      <c r="I117" s="302">
        <f>VLOOKUP(F117,'Общий прайс лист'!A:D,4,FALSE)</f>
        <v>9490</v>
      </c>
      <c r="J117" s="659"/>
      <c r="K117" s="660"/>
      <c r="L117" s="40"/>
    </row>
    <row r="118" spans="1:12" ht="16.75" customHeight="1">
      <c r="A118" s="655"/>
      <c r="B118" s="711"/>
      <c r="C118" s="687"/>
      <c r="D118" s="703"/>
      <c r="E118" s="704"/>
      <c r="F118" s="303" t="s">
        <v>3232</v>
      </c>
      <c r="G118" s="305" t="s">
        <v>3233</v>
      </c>
      <c r="H118" s="305">
        <v>2</v>
      </c>
      <c r="I118" s="302"/>
      <c r="J118" s="659"/>
      <c r="K118" s="660"/>
      <c r="L118" s="40"/>
    </row>
    <row r="119" spans="1:12" ht="16.75" customHeight="1">
      <c r="A119" s="655"/>
      <c r="B119" s="711"/>
      <c r="C119" s="687"/>
      <c r="D119" s="703"/>
      <c r="E119" s="704"/>
      <c r="F119" s="303" t="s">
        <v>15</v>
      </c>
      <c r="G119" s="305" t="str">
        <f>VLOOKUP(F119,'Общий прайс лист'!A:B,2,FALSE)</f>
        <v>Фотоэлементы Medium BlueBus EPMB</v>
      </c>
      <c r="H119" s="305">
        <v>1</v>
      </c>
      <c r="I119" s="302">
        <f>VLOOKUP(F119,'Общий прайс лист'!A:D,4,FALSE)</f>
        <v>6900</v>
      </c>
      <c r="J119" s="659"/>
      <c r="K119" s="660"/>
      <c r="L119" s="40"/>
    </row>
    <row r="120" spans="1:12" ht="16.75" customHeight="1" thickBot="1">
      <c r="A120" s="655"/>
      <c r="B120" s="712"/>
      <c r="C120" s="697"/>
      <c r="D120" s="705"/>
      <c r="E120" s="706"/>
      <c r="F120" s="342" t="s">
        <v>835</v>
      </c>
      <c r="G120" s="344" t="str">
        <f>VLOOKUP(F120,'Общий прайс лист'!A:B,2,FALSE)</f>
        <v>Лампа сигнальная с антенной 12В/24В ELDC</v>
      </c>
      <c r="H120" s="344">
        <v>1</v>
      </c>
      <c r="I120" s="345">
        <f>VLOOKUP(F120,'Общий прайс лист'!A:D,4,FALSE)</f>
        <v>5900</v>
      </c>
      <c r="J120" s="661"/>
      <c r="K120" s="662"/>
      <c r="L120" s="40"/>
    </row>
    <row r="121" spans="1:12" ht="16.75" customHeight="1">
      <c r="A121" s="655"/>
      <c r="B121" s="663" t="s">
        <v>769</v>
      </c>
      <c r="C121" s="664"/>
      <c r="D121" s="664"/>
      <c r="E121" s="698"/>
      <c r="F121" s="260" t="s">
        <v>21</v>
      </c>
      <c r="G121" s="260" t="str">
        <f>VLOOKUP(F121,'Общий прайс лист'!A:B,2,FALSE)</f>
        <v>Электромеханический замок вертикальный, 12В PLA10</v>
      </c>
      <c r="H121" s="260"/>
      <c r="I121" s="287">
        <f>VLOOKUP(F121,'Общий прайс лист'!A:D,4,FALSE)</f>
        <v>20900</v>
      </c>
      <c r="J121" s="713"/>
      <c r="K121" s="714"/>
      <c r="L121" s="40"/>
    </row>
    <row r="122" spans="1:12" ht="16.75" customHeight="1">
      <c r="A122" s="655"/>
      <c r="B122" s="667"/>
      <c r="C122" s="665"/>
      <c r="D122" s="665"/>
      <c r="E122" s="666"/>
      <c r="F122" s="264" t="s">
        <v>22</v>
      </c>
      <c r="G122" s="264" t="str">
        <f>VLOOKUP(F122,'Общий прайс лист'!A:B,2,FALSE)</f>
        <v>Электромеханический замок горизонтальный, 12В PLA11</v>
      </c>
      <c r="H122" s="264"/>
      <c r="I122" s="292">
        <f>VLOOKUP(F122,'Общий прайс лист'!A:D,4,FALSE)</f>
        <v>20900</v>
      </c>
      <c r="J122" s="715"/>
      <c r="K122" s="716"/>
      <c r="L122" s="40"/>
    </row>
    <row r="123" spans="1:12" ht="16.75" customHeight="1">
      <c r="A123" s="655"/>
      <c r="B123" s="667"/>
      <c r="C123" s="665"/>
      <c r="D123" s="665"/>
      <c r="E123" s="666"/>
      <c r="F123" s="264" t="s">
        <v>1862</v>
      </c>
      <c r="G123" s="264" t="str">
        <f>VLOOKUP(F123,'Общий прайс лист'!A:B,2,FALSE)</f>
        <v>Фотоэлементы с зеркально-линзовым объективом BlueBus</v>
      </c>
      <c r="H123" s="264"/>
      <c r="I123" s="292">
        <f>VLOOKUP(F123,'Общий прайс лист'!A:D,4,FALSE)</f>
        <v>9900</v>
      </c>
      <c r="J123" s="715"/>
      <c r="K123" s="716"/>
      <c r="L123" s="40"/>
    </row>
    <row r="124" spans="1:12" ht="16.75" customHeight="1">
      <c r="A124" s="655"/>
      <c r="B124" s="667"/>
      <c r="C124" s="665"/>
      <c r="D124" s="665"/>
      <c r="E124" s="666"/>
      <c r="F124" s="264" t="s">
        <v>492</v>
      </c>
      <c r="G124" s="264" t="str">
        <f>VLOOKUP(F124,'Общий прайс лист'!A:B,2,FALSE)</f>
        <v>Цифровой переключатель FLOR EDSW</v>
      </c>
      <c r="H124" s="264"/>
      <c r="I124" s="292">
        <f>VLOOKUP(F124,'Общий прайс лист'!A:D,4,FALSE)</f>
        <v>14900</v>
      </c>
      <c r="J124" s="715"/>
      <c r="K124" s="716"/>
      <c r="L124" s="40"/>
    </row>
    <row r="125" spans="1:12" ht="16.75" customHeight="1" thickBot="1">
      <c r="A125" s="656"/>
      <c r="B125" s="668"/>
      <c r="C125" s="669"/>
      <c r="D125" s="669"/>
      <c r="E125" s="670"/>
      <c r="F125" s="260" t="s">
        <v>4312</v>
      </c>
      <c r="G125" s="346" t="s">
        <v>4311</v>
      </c>
      <c r="H125" s="260"/>
      <c r="I125" s="287"/>
      <c r="J125" s="717"/>
      <c r="K125" s="718"/>
      <c r="L125" s="40"/>
    </row>
    <row r="126" spans="1:12" ht="39" customHeight="1">
      <c r="A126" s="654" t="s">
        <v>496</v>
      </c>
      <c r="B126" s="707" t="s">
        <v>4288</v>
      </c>
      <c r="C126" s="686" t="s">
        <v>768</v>
      </c>
      <c r="D126" s="690" t="s">
        <v>3177</v>
      </c>
      <c r="E126" s="691"/>
      <c r="F126" s="593" t="s">
        <v>584</v>
      </c>
      <c r="G126" s="594" t="s">
        <v>1819</v>
      </c>
      <c r="H126" s="340">
        <v>1</v>
      </c>
      <c r="I126" s="341"/>
      <c r="J126" s="679">
        <f>VLOOKUP(D126,'Общий прайс лист'!A:D,4,FALSE)</f>
        <v>168990</v>
      </c>
      <c r="K126" s="680"/>
      <c r="L126" s="40"/>
    </row>
    <row r="127" spans="1:12" ht="15.05">
      <c r="A127" s="655"/>
      <c r="B127" s="708"/>
      <c r="C127" s="687"/>
      <c r="D127" s="692"/>
      <c r="E127" s="693"/>
      <c r="F127" s="331" t="s">
        <v>33</v>
      </c>
      <c r="G127" s="271" t="s">
        <v>1819</v>
      </c>
      <c r="H127" s="256">
        <v>1</v>
      </c>
      <c r="I127" s="257"/>
      <c r="J127" s="681"/>
      <c r="K127" s="682"/>
      <c r="L127" s="40"/>
    </row>
    <row r="128" spans="1:12" ht="15.05" customHeight="1">
      <c r="A128" s="655"/>
      <c r="B128" s="708"/>
      <c r="C128" s="687"/>
      <c r="D128" s="692"/>
      <c r="E128" s="693"/>
      <c r="F128" s="331" t="s">
        <v>873</v>
      </c>
      <c r="G128" s="271" t="str">
        <f>VLOOKUP(F128,'Общий прайс лист'!A:B,2,FALSE)</f>
        <v>Приемник OXIBD с обратной связью</v>
      </c>
      <c r="H128" s="271">
        <v>1</v>
      </c>
      <c r="I128" s="272">
        <f>VLOOKUP(F128,'Общий прайс лист'!A:D,4,FALSE)</f>
        <v>9490</v>
      </c>
      <c r="J128" s="681"/>
      <c r="K128" s="682"/>
      <c r="L128" s="40"/>
    </row>
    <row r="129" spans="1:12" ht="15.05" customHeight="1" thickBot="1">
      <c r="A129" s="655"/>
      <c r="B129" s="709"/>
      <c r="C129" s="697"/>
      <c r="D129" s="694"/>
      <c r="E129" s="695"/>
      <c r="F129" s="334" t="s">
        <v>3232</v>
      </c>
      <c r="G129" s="258" t="s">
        <v>3233</v>
      </c>
      <c r="H129" s="258">
        <v>2</v>
      </c>
      <c r="I129" s="259"/>
      <c r="J129" s="683"/>
      <c r="K129" s="684"/>
      <c r="L129" s="40"/>
    </row>
    <row r="130" spans="1:12" ht="14.25" customHeight="1">
      <c r="A130" s="655"/>
      <c r="B130" s="663" t="s">
        <v>769</v>
      </c>
      <c r="C130" s="664"/>
      <c r="D130" s="664"/>
      <c r="E130" s="698"/>
      <c r="F130" s="260" t="s">
        <v>492</v>
      </c>
      <c r="G130" s="260" t="str">
        <f>VLOOKUP(F130,'Общий прайс лист'!A:B,2,FALSE)</f>
        <v>Цифровой переключатель FLOR EDSW</v>
      </c>
      <c r="H130" s="260"/>
      <c r="I130" s="287">
        <f>VLOOKUP(F130,'Общий прайс лист'!A:D,4,FALSE)</f>
        <v>14900</v>
      </c>
      <c r="J130" s="713"/>
      <c r="K130" s="714"/>
      <c r="L130" s="40"/>
    </row>
    <row r="131" spans="1:12" ht="14.25" customHeight="1">
      <c r="A131" s="655"/>
      <c r="B131" s="667"/>
      <c r="C131" s="665"/>
      <c r="D131" s="665"/>
      <c r="E131" s="666"/>
      <c r="F131" s="260" t="s">
        <v>1862</v>
      </c>
      <c r="G131" s="260" t="str">
        <f>VLOOKUP(F131,'Общий прайс лист'!A:B,2,FALSE)</f>
        <v>Фотоэлементы с зеркально-линзовым объективом BlueBus</v>
      </c>
      <c r="H131" s="260"/>
      <c r="I131" s="287">
        <f>VLOOKUP(F131,'Общий прайс лист'!A:D,4,FALSE)</f>
        <v>9900</v>
      </c>
      <c r="J131" s="715"/>
      <c r="K131" s="716"/>
      <c r="L131" s="40"/>
    </row>
    <row r="132" spans="1:12" ht="14.25" customHeight="1">
      <c r="A132" s="655"/>
      <c r="B132" s="667"/>
      <c r="C132" s="665"/>
      <c r="D132" s="665"/>
      <c r="E132" s="666"/>
      <c r="F132" s="260" t="s">
        <v>21</v>
      </c>
      <c r="G132" s="260" t="str">
        <f>VLOOKUP(F132,'Общий прайс лист'!A:B,2,FALSE)</f>
        <v>Электромеханический замок вертикальный, 12В PLA10</v>
      </c>
      <c r="H132" s="260"/>
      <c r="I132" s="287">
        <f>VLOOKUP(F132,'Общий прайс лист'!A:D,4,FALSE)</f>
        <v>20900</v>
      </c>
      <c r="J132" s="715"/>
      <c r="K132" s="716"/>
      <c r="L132" s="40"/>
    </row>
    <row r="133" spans="1:12" ht="14.25" customHeight="1">
      <c r="A133" s="655"/>
      <c r="B133" s="667"/>
      <c r="C133" s="665"/>
      <c r="D133" s="665"/>
      <c r="E133" s="666"/>
      <c r="F133" s="264" t="s">
        <v>22</v>
      </c>
      <c r="G133" s="264" t="str">
        <f>VLOOKUP(F133,'Общий прайс лист'!A:B,2,FALSE)</f>
        <v>Электромеханический замок горизонтальный, 12В PLA11</v>
      </c>
      <c r="H133" s="264"/>
      <c r="I133" s="287">
        <f>VLOOKUP(F133,'Общий прайс лист'!A:D,4,FALSE)</f>
        <v>20900</v>
      </c>
      <c r="J133" s="715"/>
      <c r="K133" s="716"/>
      <c r="L133" s="40"/>
    </row>
    <row r="134" spans="1:12" ht="14.25" customHeight="1">
      <c r="A134" s="655"/>
      <c r="B134" s="667"/>
      <c r="C134" s="665"/>
      <c r="D134" s="665"/>
      <c r="E134" s="666"/>
      <c r="F134" s="264" t="s">
        <v>18</v>
      </c>
      <c r="G134" s="264" t="str">
        <f>VLOOKUP(F134,'Общий прайс лист'!A:B,2,FALSE)</f>
        <v>Переключатель замковый с механизмом разблокировки KIO</v>
      </c>
      <c r="H134" s="264"/>
      <c r="I134" s="287">
        <f>VLOOKUP(F134,'Общий прайс лист'!A:D,4,FALSE)</f>
        <v>10490</v>
      </c>
      <c r="J134" s="715"/>
      <c r="K134" s="716"/>
      <c r="L134" s="40"/>
    </row>
    <row r="135" spans="1:12" ht="14.25" customHeight="1">
      <c r="A135" s="655"/>
      <c r="B135" s="667"/>
      <c r="C135" s="665"/>
      <c r="D135" s="665"/>
      <c r="E135" s="666"/>
      <c r="F135" s="264" t="s">
        <v>17</v>
      </c>
      <c r="G135" s="264" t="str">
        <f>VLOOKUP(F135,'Общий прайс лист'!A:B,2,FALSE)</f>
        <v>Металлический трос разблокировки для KIO KA1</v>
      </c>
      <c r="H135" s="264"/>
      <c r="I135" s="287">
        <f>VLOOKUP(F135,'Общий прайс лист'!A:D,4,FALSE)</f>
        <v>6290</v>
      </c>
      <c r="J135" s="715"/>
      <c r="K135" s="716"/>
      <c r="L135" s="40"/>
    </row>
    <row r="136" spans="1:12" ht="15.65" thickBot="1">
      <c r="A136" s="655"/>
      <c r="B136" s="668"/>
      <c r="C136" s="669"/>
      <c r="D136" s="669"/>
      <c r="E136" s="670"/>
      <c r="F136" s="260" t="s">
        <v>4310</v>
      </c>
      <c r="G136" s="346" t="s">
        <v>4311</v>
      </c>
      <c r="H136" s="260"/>
      <c r="I136" s="287"/>
      <c r="J136" s="717"/>
      <c r="K136" s="718"/>
      <c r="L136" s="40"/>
    </row>
    <row r="137" spans="1:12" ht="15.05">
      <c r="A137" s="655"/>
      <c r="B137" s="707" t="s">
        <v>4288</v>
      </c>
      <c r="C137" s="686" t="s">
        <v>768</v>
      </c>
      <c r="D137" s="701" t="s">
        <v>3190</v>
      </c>
      <c r="E137" s="702"/>
      <c r="F137" s="595" t="s">
        <v>584</v>
      </c>
      <c r="G137" s="596" t="s">
        <v>1819</v>
      </c>
      <c r="H137" s="297">
        <v>1</v>
      </c>
      <c r="I137" s="298"/>
      <c r="J137" s="657">
        <f>VLOOKUP(D137,'Общий прайс лист'!A:D,4,FALSE)</f>
        <v>178990</v>
      </c>
      <c r="K137" s="658"/>
      <c r="L137" s="40"/>
    </row>
    <row r="138" spans="1:12" ht="15.05">
      <c r="A138" s="655"/>
      <c r="B138" s="708"/>
      <c r="C138" s="687"/>
      <c r="D138" s="703"/>
      <c r="E138" s="704"/>
      <c r="F138" s="303" t="s">
        <v>33</v>
      </c>
      <c r="G138" s="305" t="s">
        <v>1819</v>
      </c>
      <c r="H138" s="301">
        <v>1</v>
      </c>
      <c r="I138" s="467"/>
      <c r="J138" s="659"/>
      <c r="K138" s="660"/>
      <c r="L138" s="40"/>
    </row>
    <row r="139" spans="1:12" ht="15.05">
      <c r="A139" s="655"/>
      <c r="B139" s="708"/>
      <c r="C139" s="687"/>
      <c r="D139" s="703"/>
      <c r="E139" s="704"/>
      <c r="F139" s="303" t="s">
        <v>873</v>
      </c>
      <c r="G139" s="305" t="str">
        <f>VLOOKUP(F139,'Общий прайс лист'!A:B,2,FALSE)</f>
        <v>Приемник OXIBD с обратной связью</v>
      </c>
      <c r="H139" s="305">
        <v>1</v>
      </c>
      <c r="I139" s="302">
        <f>VLOOKUP(F139,'Общий прайс лист'!A:D,4,FALSE)</f>
        <v>9490</v>
      </c>
      <c r="J139" s="659"/>
      <c r="K139" s="660"/>
      <c r="L139" s="40"/>
    </row>
    <row r="140" spans="1:12" ht="15.05">
      <c r="A140" s="655"/>
      <c r="B140" s="708"/>
      <c r="C140" s="687"/>
      <c r="D140" s="703"/>
      <c r="E140" s="704"/>
      <c r="F140" s="303" t="s">
        <v>3232</v>
      </c>
      <c r="G140" s="305" t="s">
        <v>3233</v>
      </c>
      <c r="H140" s="305">
        <v>2</v>
      </c>
      <c r="I140" s="302"/>
      <c r="J140" s="659"/>
      <c r="K140" s="660"/>
      <c r="L140" s="40"/>
    </row>
    <row r="141" spans="1:12" ht="15.05">
      <c r="A141" s="655"/>
      <c r="B141" s="708"/>
      <c r="C141" s="687"/>
      <c r="D141" s="703"/>
      <c r="E141" s="704"/>
      <c r="F141" s="303" t="s">
        <v>15</v>
      </c>
      <c r="G141" s="305" t="str">
        <f>VLOOKUP(F141,'Общий прайс лист'!A:B,2,FALSE)</f>
        <v>Фотоэлементы Medium BlueBus EPMB</v>
      </c>
      <c r="H141" s="305">
        <v>1</v>
      </c>
      <c r="I141" s="302">
        <f>VLOOKUP(F141,'Общий прайс лист'!A:D,4,FALSE)</f>
        <v>6900</v>
      </c>
      <c r="J141" s="659"/>
      <c r="K141" s="660"/>
      <c r="L141" s="40"/>
    </row>
    <row r="142" spans="1:12" ht="15.65" thickBot="1">
      <c r="A142" s="655"/>
      <c r="B142" s="709"/>
      <c r="C142" s="697"/>
      <c r="D142" s="705"/>
      <c r="E142" s="706"/>
      <c r="F142" s="342" t="s">
        <v>835</v>
      </c>
      <c r="G142" s="344" t="str">
        <f>VLOOKUP(F142,'Общий прайс лист'!A:B,2,FALSE)</f>
        <v>Лампа сигнальная с антенной 12В/24В ELDC</v>
      </c>
      <c r="H142" s="344">
        <v>1</v>
      </c>
      <c r="I142" s="345">
        <f>VLOOKUP(F142,'Общий прайс лист'!A:D,4,FALSE)</f>
        <v>5900</v>
      </c>
      <c r="J142" s="661"/>
      <c r="K142" s="662"/>
      <c r="L142" s="40"/>
    </row>
    <row r="143" spans="1:12" ht="15.05">
      <c r="A143" s="655"/>
      <c r="B143" s="663" t="s">
        <v>769</v>
      </c>
      <c r="C143" s="664"/>
      <c r="D143" s="664"/>
      <c r="E143" s="698"/>
      <c r="F143" s="294" t="s">
        <v>492</v>
      </c>
      <c r="G143" s="294" t="str">
        <f>VLOOKUP(F143,'Общий прайс лист'!A:B,2,FALSE)</f>
        <v>Цифровой переключатель FLOR EDSW</v>
      </c>
      <c r="H143" s="294"/>
      <c r="I143" s="376">
        <f>VLOOKUP(F143,'Общий прайс лист'!A:D,4,FALSE)</f>
        <v>14900</v>
      </c>
      <c r="J143" s="713"/>
      <c r="K143" s="714"/>
      <c r="L143" s="40"/>
    </row>
    <row r="144" spans="1:12" ht="15.05">
      <c r="A144" s="655"/>
      <c r="B144" s="667"/>
      <c r="C144" s="665"/>
      <c r="D144" s="665"/>
      <c r="E144" s="666"/>
      <c r="F144" s="260" t="s">
        <v>1862</v>
      </c>
      <c r="G144" s="260" t="str">
        <f>VLOOKUP(F144,'Общий прайс лист'!A:B,2,FALSE)</f>
        <v>Фотоэлементы с зеркально-линзовым объективом BlueBus</v>
      </c>
      <c r="H144" s="260"/>
      <c r="I144" s="287">
        <f>VLOOKUP(F144,'Общий прайс лист'!A:D,4,FALSE)</f>
        <v>9900</v>
      </c>
      <c r="J144" s="715"/>
      <c r="K144" s="716"/>
      <c r="L144" s="40"/>
    </row>
    <row r="145" spans="1:12" ht="15.05">
      <c r="A145" s="655"/>
      <c r="B145" s="667"/>
      <c r="C145" s="665"/>
      <c r="D145" s="665"/>
      <c r="E145" s="666"/>
      <c r="F145" s="260" t="s">
        <v>21</v>
      </c>
      <c r="G145" s="260" t="str">
        <f>VLOOKUP(F145,'Общий прайс лист'!A:B,2,FALSE)</f>
        <v>Электромеханический замок вертикальный, 12В PLA10</v>
      </c>
      <c r="H145" s="260"/>
      <c r="I145" s="287">
        <f>VLOOKUP(F145,'Общий прайс лист'!A:D,4,FALSE)</f>
        <v>20900</v>
      </c>
      <c r="J145" s="715"/>
      <c r="K145" s="716"/>
      <c r="L145" s="40"/>
    </row>
    <row r="146" spans="1:12" ht="15.05">
      <c r="A146" s="655"/>
      <c r="B146" s="667"/>
      <c r="C146" s="665"/>
      <c r="D146" s="665"/>
      <c r="E146" s="666"/>
      <c r="F146" s="264" t="s">
        <v>22</v>
      </c>
      <c r="G146" s="264" t="str">
        <f>VLOOKUP(F146,'Общий прайс лист'!A:B,2,FALSE)</f>
        <v>Электромеханический замок горизонтальный, 12В PLA11</v>
      </c>
      <c r="H146" s="264"/>
      <c r="I146" s="287">
        <f>VLOOKUP(F146,'Общий прайс лист'!A:D,4,FALSE)</f>
        <v>20900</v>
      </c>
      <c r="J146" s="715"/>
      <c r="K146" s="716"/>
      <c r="L146" s="40"/>
    </row>
    <row r="147" spans="1:12" ht="15.05">
      <c r="A147" s="655"/>
      <c r="B147" s="667"/>
      <c r="C147" s="665"/>
      <c r="D147" s="665"/>
      <c r="E147" s="666"/>
      <c r="F147" s="264" t="s">
        <v>18</v>
      </c>
      <c r="G147" s="264" t="str">
        <f>VLOOKUP(F147,'Общий прайс лист'!A:B,2,FALSE)</f>
        <v>Переключатель замковый с механизмом разблокировки KIO</v>
      </c>
      <c r="H147" s="264"/>
      <c r="I147" s="287">
        <f>VLOOKUP(F147,'Общий прайс лист'!A:D,4,FALSE)</f>
        <v>10490</v>
      </c>
      <c r="J147" s="715"/>
      <c r="K147" s="716"/>
      <c r="L147" s="40"/>
    </row>
    <row r="148" spans="1:12" ht="15.05">
      <c r="A148" s="655"/>
      <c r="B148" s="667"/>
      <c r="C148" s="665"/>
      <c r="D148" s="665"/>
      <c r="E148" s="666"/>
      <c r="F148" s="264" t="s">
        <v>17</v>
      </c>
      <c r="G148" s="264" t="str">
        <f>VLOOKUP(F148,'Общий прайс лист'!A:B,2,FALSE)</f>
        <v>Металлический трос разблокировки для KIO KA1</v>
      </c>
      <c r="H148" s="264"/>
      <c r="I148" s="287">
        <f>VLOOKUP(F148,'Общий прайс лист'!A:D,4,FALSE)</f>
        <v>6290</v>
      </c>
      <c r="J148" s="715"/>
      <c r="K148" s="716"/>
      <c r="L148" s="40"/>
    </row>
    <row r="149" spans="1:12" ht="15.65" thickBot="1">
      <c r="A149" s="656"/>
      <c r="B149" s="668"/>
      <c r="C149" s="669"/>
      <c r="D149" s="669"/>
      <c r="E149" s="670"/>
      <c r="F149" s="260" t="s">
        <v>4310</v>
      </c>
      <c r="G149" s="346" t="s">
        <v>4311</v>
      </c>
      <c r="H149" s="260"/>
      <c r="I149" s="287"/>
      <c r="J149" s="717"/>
      <c r="K149" s="718"/>
      <c r="L149" s="40"/>
    </row>
  </sheetData>
  <mergeCells count="110">
    <mergeCell ref="A76:A105"/>
    <mergeCell ref="B84:E88"/>
    <mergeCell ref="A46:A75"/>
    <mergeCell ref="D46:E49"/>
    <mergeCell ref="B59:B64"/>
    <mergeCell ref="C59:C64"/>
    <mergeCell ref="C76:C79"/>
    <mergeCell ref="D89:E94"/>
    <mergeCell ref="D59:E64"/>
    <mergeCell ref="B71:E75"/>
    <mergeCell ref="D76:E79"/>
    <mergeCell ref="B101:E105"/>
    <mergeCell ref="D65:E70"/>
    <mergeCell ref="D95:E100"/>
    <mergeCell ref="D50:E53"/>
    <mergeCell ref="C50:C53"/>
    <mergeCell ref="B50:B53"/>
    <mergeCell ref="B65:B70"/>
    <mergeCell ref="B95:B100"/>
    <mergeCell ref="C95:C100"/>
    <mergeCell ref="C80:C83"/>
    <mergeCell ref="B80:B83"/>
    <mergeCell ref="D80:E83"/>
    <mergeCell ref="B89:B94"/>
    <mergeCell ref="J71:K75"/>
    <mergeCell ref="B38:B42"/>
    <mergeCell ref="C38:C42"/>
    <mergeCell ref="D38:E42"/>
    <mergeCell ref="J38:K42"/>
    <mergeCell ref="J54:K58"/>
    <mergeCell ref="B54:E58"/>
    <mergeCell ref="J46:K49"/>
    <mergeCell ref="B46:B49"/>
    <mergeCell ref="C46:C49"/>
    <mergeCell ref="A45:K45"/>
    <mergeCell ref="B43:E44"/>
    <mergeCell ref="J43:K44"/>
    <mergeCell ref="A33:A44"/>
    <mergeCell ref="B33:B35"/>
    <mergeCell ref="C33:C35"/>
    <mergeCell ref="D33:E35"/>
    <mergeCell ref="J33:K35"/>
    <mergeCell ref="B36:E37"/>
    <mergeCell ref="J36:K37"/>
    <mergeCell ref="J59:K64"/>
    <mergeCell ref="J50:K53"/>
    <mergeCell ref="J65:K70"/>
    <mergeCell ref="J106:K109"/>
    <mergeCell ref="C106:C109"/>
    <mergeCell ref="J126:K129"/>
    <mergeCell ref="B121:E125"/>
    <mergeCell ref="J121:K125"/>
    <mergeCell ref="J137:K142"/>
    <mergeCell ref="J130:K136"/>
    <mergeCell ref="J101:K105"/>
    <mergeCell ref="J76:K79"/>
    <mergeCell ref="B76:B79"/>
    <mergeCell ref="J89:K94"/>
    <mergeCell ref="J95:K100"/>
    <mergeCell ref="J80:K83"/>
    <mergeCell ref="J84:K88"/>
    <mergeCell ref="C89:C94"/>
    <mergeCell ref="B15:E18"/>
    <mergeCell ref="B19:B20"/>
    <mergeCell ref="C19:C20"/>
    <mergeCell ref="D19:E20"/>
    <mergeCell ref="J19:K20"/>
    <mergeCell ref="A126:A149"/>
    <mergeCell ref="A106:A125"/>
    <mergeCell ref="B143:E149"/>
    <mergeCell ref="D137:E142"/>
    <mergeCell ref="B130:E136"/>
    <mergeCell ref="B126:B129"/>
    <mergeCell ref="J115:K120"/>
    <mergeCell ref="B115:B120"/>
    <mergeCell ref="C115:C120"/>
    <mergeCell ref="D115:E120"/>
    <mergeCell ref="J143:K149"/>
    <mergeCell ref="B110:E114"/>
    <mergeCell ref="J110:K114"/>
    <mergeCell ref="B106:B109"/>
    <mergeCell ref="C126:C129"/>
    <mergeCell ref="D126:E129"/>
    <mergeCell ref="B137:B142"/>
    <mergeCell ref="C137:C142"/>
    <mergeCell ref="D106:E109"/>
    <mergeCell ref="A19:A32"/>
    <mergeCell ref="J25:K28"/>
    <mergeCell ref="B29:E32"/>
    <mergeCell ref="J29:K32"/>
    <mergeCell ref="J1:K1"/>
    <mergeCell ref="A2:K2"/>
    <mergeCell ref="B6:E9"/>
    <mergeCell ref="J6:K9"/>
    <mergeCell ref="J3:K5"/>
    <mergeCell ref="C1:F1"/>
    <mergeCell ref="C3:C5"/>
    <mergeCell ref="A3:A18"/>
    <mergeCell ref="B3:B5"/>
    <mergeCell ref="D3:E5"/>
    <mergeCell ref="B10:B14"/>
    <mergeCell ref="C10:C14"/>
    <mergeCell ref="B21:E24"/>
    <mergeCell ref="J21:K24"/>
    <mergeCell ref="B25:B28"/>
    <mergeCell ref="C25:C28"/>
    <mergeCell ref="D25:E28"/>
    <mergeCell ref="D10:E14"/>
    <mergeCell ref="J10:K14"/>
    <mergeCell ref="J15:K18"/>
  </mergeCells>
  <hyperlinks>
    <hyperlink ref="L1" location="Оглавление!A1" display="Оглавление" xr:uid="{00000000-0004-0000-0200-000000000000}"/>
  </hyperlinks>
  <pageMargins left="0.25" right="0.25" top="0.75" bottom="0.75" header="0.3" footer="0.3"/>
  <pageSetup paperSize="9" scale="66" fitToHeight="0" orientation="landscape" horizontalDpi="1200" verticalDpi="1200" r:id="rId1"/>
  <rowBreaks count="1" manualBreakCount="1">
    <brk id="2" max="10"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L276"/>
  <sheetViews>
    <sheetView zoomScale="85" zoomScaleNormal="85" zoomScaleSheetLayoutView="100" workbookViewId="0">
      <pane ySplit="1" topLeftCell="A2" activePane="bottomLeft" state="frozen"/>
      <selection pane="bottomLeft" activeCell="F201" sqref="F201:I201"/>
    </sheetView>
  </sheetViews>
  <sheetFormatPr defaultRowHeight="15.65"/>
  <cols>
    <col min="1" max="1" width="12.109375" style="566" customWidth="1"/>
    <col min="2" max="2" width="18.5546875" style="40" customWidth="1"/>
    <col min="3" max="3" width="5.5546875" style="40" customWidth="1"/>
    <col min="4" max="4" width="23.109375" style="238" customWidth="1"/>
    <col min="5" max="5" width="26.33203125" style="238" customWidth="1"/>
    <col min="6" max="6" width="13.33203125" style="567" customWidth="1"/>
    <col min="7" max="7" width="69.6640625" style="567" bestFit="1" customWidth="1"/>
    <col min="8" max="8" width="9.109375" style="567" customWidth="1"/>
    <col min="9" max="9" width="14.109375" style="568" bestFit="1" customWidth="1"/>
    <col min="10" max="10" width="20.88671875" style="240" bestFit="1" customWidth="1"/>
    <col min="11" max="11" width="17.33203125" style="240" bestFit="1" customWidth="1"/>
    <col min="12" max="12" width="12" style="40" bestFit="1" customWidth="1"/>
  </cols>
  <sheetData>
    <row r="1" spans="1:12" ht="23.8">
      <c r="A1" s="77" t="s">
        <v>480</v>
      </c>
      <c r="B1" s="146" t="s">
        <v>488</v>
      </c>
      <c r="C1" s="685" t="s">
        <v>830</v>
      </c>
      <c r="D1" s="685"/>
      <c r="E1" s="685"/>
      <c r="F1" s="685"/>
      <c r="G1" s="77" t="s">
        <v>484</v>
      </c>
      <c r="H1" s="77" t="s">
        <v>483</v>
      </c>
      <c r="I1" s="148" t="s">
        <v>788</v>
      </c>
      <c r="J1" s="675" t="s">
        <v>789</v>
      </c>
      <c r="K1" s="675"/>
      <c r="L1" s="39" t="s">
        <v>3312</v>
      </c>
    </row>
    <row r="2" spans="1:12" ht="3" customHeight="1" thickBot="1">
      <c r="A2" s="441"/>
      <c r="B2" s="173"/>
      <c r="C2" s="174"/>
      <c r="D2" s="174"/>
      <c r="E2" s="174"/>
      <c r="F2" s="442"/>
      <c r="G2" s="442"/>
      <c r="H2" s="268"/>
      <c r="I2" s="318"/>
      <c r="J2" s="443"/>
      <c r="K2" s="444"/>
    </row>
    <row r="3" spans="1:12" ht="15.05" customHeight="1">
      <c r="A3" s="923" t="s">
        <v>490</v>
      </c>
      <c r="B3" s="925" t="s">
        <v>827</v>
      </c>
      <c r="C3" s="832" t="s">
        <v>767</v>
      </c>
      <c r="D3" s="701" t="s">
        <v>31</v>
      </c>
      <c r="E3" s="702"/>
      <c r="F3" s="445" t="s">
        <v>602</v>
      </c>
      <c r="G3" s="296" t="str">
        <f>VLOOKUP(F3,'Общий прайс лист'!A:B,2,FALSE)</f>
        <v>Привод для распашных ворот WG4024</v>
      </c>
      <c r="H3" s="296">
        <v>2</v>
      </c>
      <c r="I3" s="446">
        <f>VLOOKUP(F3,'Общий прайс лист'!A:D,4,FALSE)</f>
        <v>38900</v>
      </c>
      <c r="J3" s="872">
        <f>VLOOKUP(D3,'Общий прайс лист'!A:D,4,FALSE)</f>
        <v>59900</v>
      </c>
      <c r="K3" s="836"/>
    </row>
    <row r="4" spans="1:12" ht="25.7" customHeight="1">
      <c r="A4" s="924"/>
      <c r="B4" s="926"/>
      <c r="C4" s="833"/>
      <c r="D4" s="703"/>
      <c r="E4" s="704"/>
      <c r="F4" s="447" t="s">
        <v>894</v>
      </c>
      <c r="G4" s="304" t="str">
        <f>VLOOKUP(F4,'Общий прайс лист'!A:B,2,FALSE)</f>
        <v>Блок управления MC424L, встроенный радиоприемник на 100 пультов, SM-разъем</v>
      </c>
      <c r="H4" s="304">
        <v>1</v>
      </c>
      <c r="I4" s="448">
        <f>VLOOKUP(F4,'Общий прайс лист'!A:D,4,FALSE)</f>
        <v>32490</v>
      </c>
      <c r="J4" s="873"/>
      <c r="K4" s="838"/>
    </row>
    <row r="5" spans="1:12" ht="16" customHeight="1" thickBot="1">
      <c r="A5" s="924"/>
      <c r="B5" s="926"/>
      <c r="C5" s="833"/>
      <c r="D5" s="703"/>
      <c r="E5" s="704"/>
      <c r="F5" s="449" t="s">
        <v>3234</v>
      </c>
      <c r="G5" s="450" t="s">
        <v>3235</v>
      </c>
      <c r="H5" s="450">
        <v>2</v>
      </c>
      <c r="I5" s="451"/>
      <c r="J5" s="873"/>
      <c r="K5" s="838"/>
    </row>
    <row r="6" spans="1:12" ht="18.8" customHeight="1">
      <c r="A6" s="924"/>
      <c r="B6" s="926"/>
      <c r="C6" s="833"/>
      <c r="D6" s="690" t="s">
        <v>912</v>
      </c>
      <c r="E6" s="691"/>
      <c r="F6" s="452" t="s">
        <v>602</v>
      </c>
      <c r="G6" s="339" t="str">
        <f>VLOOKUP(F6,'Общий прайс лист'!A:B,2,FALSE)</f>
        <v>Привод для распашных ворот WG4024</v>
      </c>
      <c r="H6" s="339">
        <v>2</v>
      </c>
      <c r="I6" s="453">
        <f>VLOOKUP(F6,'Общий прайс лист'!A:D,4,FALSE)</f>
        <v>38900</v>
      </c>
      <c r="J6" s="879">
        <f>VLOOKUP(D6,'Общий прайс лист'!A:D,4,FALSE)</f>
        <v>69900</v>
      </c>
      <c r="K6" s="880"/>
    </row>
    <row r="7" spans="1:12" ht="18.8" customHeight="1">
      <c r="A7" s="924"/>
      <c r="B7" s="926"/>
      <c r="C7" s="833"/>
      <c r="D7" s="692"/>
      <c r="E7" s="693"/>
      <c r="F7" s="454" t="s">
        <v>894</v>
      </c>
      <c r="G7" s="332" t="str">
        <f>VLOOKUP(F7,'Общий прайс лист'!A:B,2,FALSE)</f>
        <v>Блок управления MC424L, встроенный радиоприемник на 100 пультов, SM-разъем</v>
      </c>
      <c r="H7" s="455">
        <v>1</v>
      </c>
      <c r="I7" s="456">
        <f>VLOOKUP(F7,'Общий прайс лист'!A:D,4,FALSE)</f>
        <v>32490</v>
      </c>
      <c r="J7" s="881"/>
      <c r="K7" s="882"/>
    </row>
    <row r="8" spans="1:12" ht="15.05" customHeight="1">
      <c r="A8" s="924"/>
      <c r="B8" s="926"/>
      <c r="C8" s="833"/>
      <c r="D8" s="692"/>
      <c r="E8" s="693"/>
      <c r="F8" s="454" t="s">
        <v>3234</v>
      </c>
      <c r="G8" s="332" t="s">
        <v>3235</v>
      </c>
      <c r="H8" s="332">
        <v>2</v>
      </c>
      <c r="I8" s="456"/>
      <c r="J8" s="881"/>
      <c r="K8" s="882"/>
    </row>
    <row r="9" spans="1:12" ht="15.05" customHeight="1">
      <c r="A9" s="924"/>
      <c r="B9" s="926"/>
      <c r="C9" s="833"/>
      <c r="D9" s="692"/>
      <c r="E9" s="693"/>
      <c r="F9" s="454" t="s">
        <v>873</v>
      </c>
      <c r="G9" s="332" t="str">
        <f>VLOOKUP(F9,'Общий прайс лист'!A:B,2,FALSE)</f>
        <v>Приемник OXIBD с обратной связью</v>
      </c>
      <c r="H9" s="332">
        <v>1</v>
      </c>
      <c r="I9" s="456">
        <f>VLOOKUP(F9,'Общий прайс лист'!A:D,4,FALSE)</f>
        <v>9490</v>
      </c>
      <c r="J9" s="881"/>
      <c r="K9" s="882"/>
    </row>
    <row r="10" spans="1:12" ht="15.05" customHeight="1">
      <c r="A10" s="924"/>
      <c r="B10" s="926"/>
      <c r="C10" s="833"/>
      <c r="D10" s="692"/>
      <c r="E10" s="693"/>
      <c r="F10" s="457" t="s">
        <v>521</v>
      </c>
      <c r="G10" s="332" t="str">
        <f>VLOOKUP(F10,'Общий прайс лист'!A:B,2,FALSE)</f>
        <v>Фотоэлементы Medium EPM</v>
      </c>
      <c r="H10" s="332">
        <v>1</v>
      </c>
      <c r="I10" s="456">
        <f>VLOOKUP(F10,'Общий прайс лист'!A:D,4,FALSE)</f>
        <v>6900</v>
      </c>
      <c r="J10" s="881"/>
      <c r="K10" s="882"/>
    </row>
    <row r="11" spans="1:12" ht="16" customHeight="1" thickBot="1">
      <c r="A11" s="924"/>
      <c r="B11" s="927"/>
      <c r="C11" s="834"/>
      <c r="D11" s="694"/>
      <c r="E11" s="695"/>
      <c r="F11" s="458" t="s">
        <v>835</v>
      </c>
      <c r="G11" s="335" t="str">
        <f>VLOOKUP(F11,'Общий прайс лист'!A:B,2,FALSE)</f>
        <v>Лампа сигнальная с антенной 12В/24В ELDC</v>
      </c>
      <c r="H11" s="335">
        <v>1</v>
      </c>
      <c r="I11" s="459">
        <f>VLOOKUP(F11,'Общий прайс лист'!A:D,4,FALSE)</f>
        <v>5900</v>
      </c>
      <c r="J11" s="883"/>
      <c r="K11" s="884"/>
    </row>
    <row r="12" spans="1:12" ht="15.05">
      <c r="A12" s="924"/>
      <c r="B12" s="663" t="s">
        <v>769</v>
      </c>
      <c r="C12" s="664"/>
      <c r="D12" s="664"/>
      <c r="E12" s="664"/>
      <c r="F12" s="460" t="s">
        <v>21</v>
      </c>
      <c r="G12" s="460" t="str">
        <f>VLOOKUP(F12,'Общий прайс лист'!A:B,2,FALSE)</f>
        <v>Электромеханический замок вертикальный, 12В PLA10</v>
      </c>
      <c r="H12" s="294"/>
      <c r="I12" s="376">
        <f>VLOOKUP(F12,'Общий прайс лист'!A:D,4,FALSE)</f>
        <v>20900</v>
      </c>
      <c r="J12" s="461"/>
      <c r="K12" s="462"/>
    </row>
    <row r="13" spans="1:12" ht="15.05">
      <c r="A13" s="924"/>
      <c r="B13" s="667"/>
      <c r="C13" s="665"/>
      <c r="D13" s="665"/>
      <c r="E13" s="665"/>
      <c r="F13" s="264" t="s">
        <v>22</v>
      </c>
      <c r="G13" s="264" t="str">
        <f>VLOOKUP(F13,'Общий прайс лист'!A:B,2,FALSE)</f>
        <v>Электромеханический замок горизонтальный, 12В PLA11</v>
      </c>
      <c r="H13" s="264"/>
      <c r="I13" s="292">
        <f>VLOOKUP(F13,'Общий прайс лист'!A:D,4,FALSE)</f>
        <v>20900</v>
      </c>
      <c r="J13" s="463"/>
      <c r="K13" s="444"/>
    </row>
    <row r="14" spans="1:12" ht="15.05">
      <c r="A14" s="924"/>
      <c r="B14" s="667"/>
      <c r="C14" s="665"/>
      <c r="D14" s="665"/>
      <c r="E14" s="665"/>
      <c r="F14" s="264" t="s">
        <v>492</v>
      </c>
      <c r="G14" s="264" t="str">
        <f>VLOOKUP(F14,'Общий прайс лист'!A:B,2,FALSE)</f>
        <v>Цифровой переключатель FLOR EDSW</v>
      </c>
      <c r="H14" s="264"/>
      <c r="I14" s="292">
        <f>VLOOKUP(F14,'Общий прайс лист'!A:D,4,FALSE)</f>
        <v>14900</v>
      </c>
      <c r="J14" s="463"/>
      <c r="K14" s="444"/>
    </row>
    <row r="15" spans="1:12" ht="15.05">
      <c r="A15" s="924"/>
      <c r="B15" s="667"/>
      <c r="C15" s="665"/>
      <c r="D15" s="665"/>
      <c r="E15" s="665"/>
      <c r="F15" s="275" t="s">
        <v>856</v>
      </c>
      <c r="G15" s="264" t="str">
        <f>VLOOKUP(F15,'Общий прайс лист'!A:B,2,FALSE)</f>
        <v>Фотоэлементы с зеркально-линзовым объективом</v>
      </c>
      <c r="H15" s="264"/>
      <c r="I15" s="292">
        <f>VLOOKUP(F15,'Общий прайс лист'!A:D,4,FALSE)</f>
        <v>9900</v>
      </c>
      <c r="J15" s="463"/>
      <c r="K15" s="444"/>
    </row>
    <row r="16" spans="1:12" thickBot="1">
      <c r="A16" s="924"/>
      <c r="B16" s="668"/>
      <c r="C16" s="669"/>
      <c r="D16" s="669"/>
      <c r="E16" s="669"/>
      <c r="F16" s="260" t="s">
        <v>4310</v>
      </c>
      <c r="G16" s="346" t="s">
        <v>4311</v>
      </c>
      <c r="H16" s="260"/>
      <c r="I16" s="287"/>
      <c r="J16" s="464"/>
      <c r="K16" s="465"/>
    </row>
    <row r="17" spans="1:11" ht="15.05" customHeight="1">
      <c r="A17" s="924"/>
      <c r="B17" s="925" t="s">
        <v>825</v>
      </c>
      <c r="C17" s="832" t="s">
        <v>767</v>
      </c>
      <c r="D17" s="701" t="s">
        <v>32</v>
      </c>
      <c r="E17" s="702"/>
      <c r="F17" s="445" t="s">
        <v>605</v>
      </c>
      <c r="G17" s="296" t="str">
        <f>VLOOKUP(F17,'Общий прайс лист'!A:B,2,FALSE)</f>
        <v>Привод для распашных ворот WG5024</v>
      </c>
      <c r="H17" s="296">
        <v>2</v>
      </c>
      <c r="I17" s="446">
        <f>VLOOKUP(F17,'Общий прайс лист'!A:D,4,FALSE)</f>
        <v>38900</v>
      </c>
      <c r="J17" s="872">
        <f>VLOOKUP(D17,'Общий прайс лист'!A:D,4,FALSE)</f>
        <v>69900</v>
      </c>
      <c r="K17" s="836"/>
    </row>
    <row r="18" spans="1:11" ht="25.7" customHeight="1">
      <c r="A18" s="924"/>
      <c r="B18" s="926"/>
      <c r="C18" s="833"/>
      <c r="D18" s="703"/>
      <c r="E18" s="704"/>
      <c r="F18" s="447" t="s">
        <v>894</v>
      </c>
      <c r="G18" s="304" t="str">
        <f>VLOOKUP(F18,'Общий прайс лист'!A:B,2,FALSE)</f>
        <v>Блок управления MC424L, встроенный радиоприемник на 100 пультов, SM-разъем</v>
      </c>
      <c r="H18" s="304">
        <v>1</v>
      </c>
      <c r="I18" s="448">
        <f>VLOOKUP(F18,'Общий прайс лист'!A:D,4,FALSE)</f>
        <v>32490</v>
      </c>
      <c r="J18" s="873"/>
      <c r="K18" s="838"/>
    </row>
    <row r="19" spans="1:11" ht="16" customHeight="1" thickBot="1">
      <c r="A19" s="924"/>
      <c r="B19" s="926"/>
      <c r="C19" s="833"/>
      <c r="D19" s="703"/>
      <c r="E19" s="704"/>
      <c r="F19" s="449" t="s">
        <v>3234</v>
      </c>
      <c r="G19" s="304" t="s">
        <v>3235</v>
      </c>
      <c r="H19" s="450">
        <v>2</v>
      </c>
      <c r="I19" s="451"/>
      <c r="J19" s="873"/>
      <c r="K19" s="838"/>
    </row>
    <row r="20" spans="1:11" ht="18.8" customHeight="1">
      <c r="A20" s="924"/>
      <c r="B20" s="926"/>
      <c r="C20" s="833"/>
      <c r="D20" s="690" t="s">
        <v>913</v>
      </c>
      <c r="E20" s="691"/>
      <c r="F20" s="452" t="s">
        <v>605</v>
      </c>
      <c r="G20" s="339" t="str">
        <f>VLOOKUP(F20,'Общий прайс лист'!A:B,2,FALSE)</f>
        <v>Привод для распашных ворот WG5024</v>
      </c>
      <c r="H20" s="339">
        <v>2</v>
      </c>
      <c r="I20" s="453">
        <f>VLOOKUP(F20,'Общий прайс лист'!A:D,4,FALSE)</f>
        <v>38900</v>
      </c>
      <c r="J20" s="879">
        <f>VLOOKUP(D20,'Общий прайс лист'!A:D,4,FALSE)</f>
        <v>79900</v>
      </c>
      <c r="K20" s="880"/>
    </row>
    <row r="21" spans="1:11" ht="18.8" customHeight="1">
      <c r="A21" s="924"/>
      <c r="B21" s="926"/>
      <c r="C21" s="833"/>
      <c r="D21" s="692"/>
      <c r="E21" s="693"/>
      <c r="F21" s="454" t="s">
        <v>894</v>
      </c>
      <c r="G21" s="332" t="str">
        <f>VLOOKUP(F21,'Общий прайс лист'!A:B,2,FALSE)</f>
        <v>Блок управления MC424L, встроенный радиоприемник на 100 пультов, SM-разъем</v>
      </c>
      <c r="H21" s="455">
        <v>1</v>
      </c>
      <c r="I21" s="456">
        <f>VLOOKUP(F21,'Общий прайс лист'!A:D,4,FALSE)</f>
        <v>32490</v>
      </c>
      <c r="J21" s="881"/>
      <c r="K21" s="882"/>
    </row>
    <row r="22" spans="1:11" ht="18.8" customHeight="1">
      <c r="A22" s="924"/>
      <c r="B22" s="926"/>
      <c r="C22" s="833"/>
      <c r="D22" s="692"/>
      <c r="E22" s="693"/>
      <c r="F22" s="454" t="s">
        <v>3234</v>
      </c>
      <c r="G22" s="332" t="s">
        <v>3235</v>
      </c>
      <c r="H22" s="332">
        <v>2</v>
      </c>
      <c r="I22" s="456"/>
      <c r="J22" s="881"/>
      <c r="K22" s="882"/>
    </row>
    <row r="23" spans="1:11" ht="18.8" customHeight="1">
      <c r="A23" s="924"/>
      <c r="B23" s="926"/>
      <c r="C23" s="833"/>
      <c r="D23" s="692"/>
      <c r="E23" s="693"/>
      <c r="F23" s="454" t="s">
        <v>873</v>
      </c>
      <c r="G23" s="332" t="str">
        <f>VLOOKUP(F23,'Общий прайс лист'!A:B,2,FALSE)</f>
        <v>Приемник OXIBD с обратной связью</v>
      </c>
      <c r="H23" s="332">
        <v>1</v>
      </c>
      <c r="I23" s="456">
        <f>VLOOKUP(F23,'Общий прайс лист'!A:D,4,FALSE)</f>
        <v>9490</v>
      </c>
      <c r="J23" s="881"/>
      <c r="K23" s="882"/>
    </row>
    <row r="24" spans="1:11" ht="18.8" customHeight="1">
      <c r="A24" s="924"/>
      <c r="B24" s="926"/>
      <c r="C24" s="833"/>
      <c r="D24" s="692"/>
      <c r="E24" s="693"/>
      <c r="F24" s="457" t="s">
        <v>521</v>
      </c>
      <c r="G24" s="332" t="str">
        <f>VLOOKUP(F24,'Общий прайс лист'!A:B,2,FALSE)</f>
        <v>Фотоэлементы Medium EPM</v>
      </c>
      <c r="H24" s="332">
        <v>1</v>
      </c>
      <c r="I24" s="456">
        <f>VLOOKUP(F24,'Общий прайс лист'!A:D,4,FALSE)</f>
        <v>6900</v>
      </c>
      <c r="J24" s="881"/>
      <c r="K24" s="882"/>
    </row>
    <row r="25" spans="1:11" ht="19.75" customHeight="1" thickBot="1">
      <c r="A25" s="924"/>
      <c r="B25" s="927"/>
      <c r="C25" s="834"/>
      <c r="D25" s="694"/>
      <c r="E25" s="695"/>
      <c r="F25" s="458" t="s">
        <v>835</v>
      </c>
      <c r="G25" s="335" t="str">
        <f>VLOOKUP(F25,'Общий прайс лист'!A:B,2,FALSE)</f>
        <v>Лампа сигнальная с антенной 12В/24В ELDC</v>
      </c>
      <c r="H25" s="335">
        <v>1</v>
      </c>
      <c r="I25" s="459">
        <f>VLOOKUP(F25,'Общий прайс лист'!A:D,4,FALSE)</f>
        <v>5900</v>
      </c>
      <c r="J25" s="883"/>
      <c r="K25" s="884"/>
    </row>
    <row r="26" spans="1:11" ht="15.05">
      <c r="A26" s="924"/>
      <c r="B26" s="663" t="s">
        <v>769</v>
      </c>
      <c r="C26" s="664"/>
      <c r="D26" s="664"/>
      <c r="E26" s="664"/>
      <c r="F26" s="460" t="s">
        <v>21</v>
      </c>
      <c r="G26" s="460" t="str">
        <f>VLOOKUP(F26,'Общий прайс лист'!A:B,2,FALSE)</f>
        <v>Электромеханический замок вертикальный, 12В PLA10</v>
      </c>
      <c r="H26" s="294"/>
      <c r="I26" s="376">
        <f>VLOOKUP(F26,'Общий прайс лист'!A:D,4,FALSE)</f>
        <v>20900</v>
      </c>
      <c r="J26" s="461"/>
      <c r="K26" s="462"/>
    </row>
    <row r="27" spans="1:11" ht="15.05">
      <c r="A27" s="924"/>
      <c r="B27" s="667"/>
      <c r="C27" s="665"/>
      <c r="D27" s="665"/>
      <c r="E27" s="665"/>
      <c r="F27" s="264" t="s">
        <v>22</v>
      </c>
      <c r="G27" s="264" t="str">
        <f>VLOOKUP(F27,'Общий прайс лист'!A:B,2,FALSE)</f>
        <v>Электромеханический замок горизонтальный, 12В PLA11</v>
      </c>
      <c r="H27" s="264"/>
      <c r="I27" s="292">
        <f>VLOOKUP(F27,'Общий прайс лист'!A:D,4,FALSE)</f>
        <v>20900</v>
      </c>
      <c r="J27" s="463"/>
      <c r="K27" s="444"/>
    </row>
    <row r="28" spans="1:11" ht="15.05">
      <c r="A28" s="924"/>
      <c r="B28" s="667"/>
      <c r="C28" s="665"/>
      <c r="D28" s="665"/>
      <c r="E28" s="665"/>
      <c r="F28" s="264" t="s">
        <v>492</v>
      </c>
      <c r="G28" s="264" t="str">
        <f>VLOOKUP(F28,'Общий прайс лист'!A:B,2,FALSE)</f>
        <v>Цифровой переключатель FLOR EDSW</v>
      </c>
      <c r="H28" s="264"/>
      <c r="I28" s="292">
        <f>VLOOKUP(F28,'Общий прайс лист'!A:D,4,FALSE)</f>
        <v>14900</v>
      </c>
      <c r="J28" s="463"/>
      <c r="K28" s="444"/>
    </row>
    <row r="29" spans="1:11" ht="15.05">
      <c r="A29" s="924"/>
      <c r="B29" s="667"/>
      <c r="C29" s="665"/>
      <c r="D29" s="665"/>
      <c r="E29" s="665"/>
      <c r="F29" s="275" t="s">
        <v>856</v>
      </c>
      <c r="G29" s="275" t="str">
        <f>VLOOKUP(F29,'Общий прайс лист'!A:B,2,FALSE)</f>
        <v>Фотоэлементы с зеркально-линзовым объективом</v>
      </c>
      <c r="H29" s="275"/>
      <c r="I29" s="320">
        <f>VLOOKUP(F29,'Общий прайс лист'!A:D,4,FALSE)</f>
        <v>9900</v>
      </c>
      <c r="J29" s="463"/>
      <c r="K29" s="444"/>
    </row>
    <row r="30" spans="1:11" thickBot="1">
      <c r="A30" s="931"/>
      <c r="B30" s="668"/>
      <c r="C30" s="669"/>
      <c r="D30" s="669"/>
      <c r="E30" s="669"/>
      <c r="F30" s="260" t="s">
        <v>4310</v>
      </c>
      <c r="G30" s="346" t="s">
        <v>4311</v>
      </c>
      <c r="H30" s="260"/>
      <c r="I30" s="287"/>
      <c r="J30" s="464"/>
      <c r="K30" s="465"/>
    </row>
    <row r="31" spans="1:11" ht="15.05">
      <c r="A31" s="932" t="s">
        <v>494</v>
      </c>
      <c r="B31" s="798" t="s">
        <v>4285</v>
      </c>
      <c r="C31" s="686" t="s">
        <v>768</v>
      </c>
      <c r="D31" s="690" t="s">
        <v>3184</v>
      </c>
      <c r="E31" s="801" t="s">
        <v>3168</v>
      </c>
      <c r="F31" s="445" t="s">
        <v>36</v>
      </c>
      <c r="G31" s="296" t="str">
        <f>VLOOKUP(F31,'Общий прайс лист'!A:B,2,FALSE)</f>
        <v>Привод для распашных ворот WG3524HS</v>
      </c>
      <c r="H31" s="297">
        <v>2</v>
      </c>
      <c r="I31" s="298">
        <f>VLOOKUP(F31,'Общий прайс лист'!A:D,4,FALSE)</f>
        <v>38900</v>
      </c>
      <c r="J31" s="804">
        <f>VLOOKUP(E31,'Общий прайс лист'!A:D,4,FALSE)</f>
        <v>69900</v>
      </c>
      <c r="K31" s="680">
        <f>VLOOKUP(D31,'Общий прайс лист'!A:D,4,FALSE)</f>
        <v>79900</v>
      </c>
    </row>
    <row r="32" spans="1:11" ht="15.05">
      <c r="A32" s="933"/>
      <c r="B32" s="799"/>
      <c r="C32" s="687"/>
      <c r="D32" s="692"/>
      <c r="E32" s="802"/>
      <c r="F32" s="466" t="s">
        <v>542</v>
      </c>
      <c r="G32" s="300" t="str">
        <f>VLOOKUP(F32,'Общий прайс лист'!A:B,2,FALSE)</f>
        <v>Блок управления MC824H</v>
      </c>
      <c r="H32" s="301">
        <v>1</v>
      </c>
      <c r="I32" s="467">
        <f>VLOOKUP(F32,'Общий прайс лист'!A:D,4,FALSE)</f>
        <v>32490</v>
      </c>
      <c r="J32" s="805"/>
      <c r="K32" s="682"/>
    </row>
    <row r="33" spans="1:11" ht="15.05">
      <c r="A33" s="933"/>
      <c r="B33" s="799"/>
      <c r="C33" s="687"/>
      <c r="D33" s="692"/>
      <c r="E33" s="802"/>
      <c r="F33" s="303" t="s">
        <v>873</v>
      </c>
      <c r="G33" s="305" t="str">
        <f>VLOOKUP(F33,'Общий прайс лист'!A:B,2,FALSE)</f>
        <v>Приемник OXIBD с обратной связью</v>
      </c>
      <c r="H33" s="305">
        <v>1</v>
      </c>
      <c r="I33" s="302">
        <f>VLOOKUP(F33,'Общий прайс лист'!A:D,4,FALSE)</f>
        <v>9490</v>
      </c>
      <c r="J33" s="805"/>
      <c r="K33" s="682"/>
    </row>
    <row r="34" spans="1:11" thickBot="1">
      <c r="A34" s="933"/>
      <c r="B34" s="799"/>
      <c r="C34" s="687"/>
      <c r="D34" s="692"/>
      <c r="E34" s="803"/>
      <c r="F34" s="306" t="s">
        <v>3232</v>
      </c>
      <c r="G34" s="308" t="s">
        <v>3233</v>
      </c>
      <c r="H34" s="308">
        <v>2</v>
      </c>
      <c r="I34" s="309"/>
      <c r="J34" s="806"/>
      <c r="K34" s="682"/>
    </row>
    <row r="35" spans="1:11" ht="20.2" customHeight="1">
      <c r="A35" s="933"/>
      <c r="B35" s="799"/>
      <c r="C35" s="687"/>
      <c r="D35" s="692"/>
      <c r="E35" s="468"/>
      <c r="F35" s="331" t="s">
        <v>15</v>
      </c>
      <c r="G35" s="271" t="str">
        <f>VLOOKUP(F35,'Общий прайс лист'!A:B,2,FALSE)</f>
        <v>Фотоэлементы Medium BlueBus EPMB</v>
      </c>
      <c r="H35" s="271">
        <v>1</v>
      </c>
      <c r="I35" s="272">
        <f>VLOOKUP(F35,'Общий прайс лист'!A:D,4,FALSE)</f>
        <v>6900</v>
      </c>
      <c r="J35" s="469"/>
      <c r="K35" s="682"/>
    </row>
    <row r="36" spans="1:11" ht="17.25" customHeight="1" thickBot="1">
      <c r="A36" s="933"/>
      <c r="B36" s="800"/>
      <c r="C36" s="697"/>
      <c r="D36" s="694"/>
      <c r="E36" s="470"/>
      <c r="F36" s="334" t="s">
        <v>835</v>
      </c>
      <c r="G36" s="258" t="str">
        <f>VLOOKUP(F36,'Общий прайс лист'!A:B,2,FALSE)</f>
        <v>Лампа сигнальная с антенной 12В/24В ELDC</v>
      </c>
      <c r="H36" s="258">
        <v>1</v>
      </c>
      <c r="I36" s="259">
        <f>VLOOKUP(F36,'Общий прайс лист'!A:D,4,FALSE)</f>
        <v>5900</v>
      </c>
      <c r="J36" s="471"/>
      <c r="K36" s="684"/>
    </row>
    <row r="37" spans="1:11" ht="17.25" customHeight="1">
      <c r="A37" s="933"/>
      <c r="B37" s="798" t="s">
        <v>4285</v>
      </c>
      <c r="C37" s="686" t="s">
        <v>768</v>
      </c>
      <c r="D37" s="690" t="s">
        <v>3483</v>
      </c>
      <c r="E37" s="801" t="s">
        <v>3481</v>
      </c>
      <c r="F37" s="445" t="s">
        <v>36</v>
      </c>
      <c r="G37" s="296" t="str">
        <f>VLOOKUP(F37,'Общий прайс лист'!A:B,2,FALSE)</f>
        <v>Привод для распашных ворот WG3524HS</v>
      </c>
      <c r="H37" s="297">
        <v>2</v>
      </c>
      <c r="I37" s="298">
        <f>VLOOKUP(F37,'Общий прайс лист'!A:D,4,FALSE)</f>
        <v>38900</v>
      </c>
      <c r="J37" s="804">
        <f>VLOOKUP(E37,'Общий прайс лист'!A:D,4,FALSE)</f>
        <v>64900</v>
      </c>
      <c r="K37" s="680">
        <f>VLOOKUP(D37,'Общий прайс лист'!A:D,4,FALSE)</f>
        <v>74900</v>
      </c>
    </row>
    <row r="38" spans="1:11" ht="17.25" customHeight="1">
      <c r="A38" s="933"/>
      <c r="B38" s="799"/>
      <c r="C38" s="687"/>
      <c r="D38" s="692"/>
      <c r="E38" s="802"/>
      <c r="F38" s="466" t="s">
        <v>542</v>
      </c>
      <c r="G38" s="300" t="str">
        <f>VLOOKUP(F38,'Общий прайс лист'!A:B,2,FALSE)</f>
        <v>Блок управления MC824H</v>
      </c>
      <c r="H38" s="301">
        <v>1</v>
      </c>
      <c r="I38" s="467">
        <f>VLOOKUP(F38,'Общий прайс лист'!A:D,4,FALSE)</f>
        <v>32490</v>
      </c>
      <c r="J38" s="805"/>
      <c r="K38" s="682"/>
    </row>
    <row r="39" spans="1:11" ht="17.25" customHeight="1">
      <c r="A39" s="933"/>
      <c r="B39" s="799"/>
      <c r="C39" s="687"/>
      <c r="D39" s="692"/>
      <c r="E39" s="802"/>
      <c r="F39" s="303" t="s">
        <v>873</v>
      </c>
      <c r="G39" s="305" t="str">
        <f>VLOOKUP(F39,'Общий прайс лист'!A:B,2,FALSE)</f>
        <v>Приемник OXIBD с обратной связью</v>
      </c>
      <c r="H39" s="305">
        <v>1</v>
      </c>
      <c r="I39" s="302">
        <f>VLOOKUP(F39,'Общий прайс лист'!A:D,4,FALSE)</f>
        <v>9490</v>
      </c>
      <c r="J39" s="805"/>
      <c r="K39" s="682"/>
    </row>
    <row r="40" spans="1:11" ht="17.25" customHeight="1" thickBot="1">
      <c r="A40" s="933"/>
      <c r="B40" s="799"/>
      <c r="C40" s="687"/>
      <c r="D40" s="692"/>
      <c r="E40" s="803"/>
      <c r="F40" s="306" t="s">
        <v>3525</v>
      </c>
      <c r="G40" s="308" t="s">
        <v>3526</v>
      </c>
      <c r="H40" s="308">
        <v>2</v>
      </c>
      <c r="I40" s="309"/>
      <c r="J40" s="806"/>
      <c r="K40" s="682"/>
    </row>
    <row r="41" spans="1:11" ht="17.25" customHeight="1">
      <c r="A41" s="933"/>
      <c r="B41" s="799"/>
      <c r="C41" s="687"/>
      <c r="D41" s="692"/>
      <c r="E41" s="468"/>
      <c r="F41" s="337" t="s">
        <v>15</v>
      </c>
      <c r="G41" s="256" t="str">
        <f>VLOOKUP(F41,'Общий прайс лист'!A:B,2,FALSE)</f>
        <v>Фотоэлементы Medium BlueBus EPMB</v>
      </c>
      <c r="H41" s="256">
        <v>1</v>
      </c>
      <c r="I41" s="257">
        <f>VLOOKUP(F41,'Общий прайс лист'!A:D,4,FALSE)</f>
        <v>6900</v>
      </c>
      <c r="J41" s="469"/>
      <c r="K41" s="682"/>
    </row>
    <row r="42" spans="1:11" ht="17.25" customHeight="1" thickBot="1">
      <c r="A42" s="933"/>
      <c r="B42" s="800"/>
      <c r="C42" s="697"/>
      <c r="D42" s="694"/>
      <c r="E42" s="470"/>
      <c r="F42" s="334" t="s">
        <v>835</v>
      </c>
      <c r="G42" s="258" t="str">
        <f>VLOOKUP(F42,'Общий прайс лист'!A:B,2,FALSE)</f>
        <v>Лампа сигнальная с антенной 12В/24В ELDC</v>
      </c>
      <c r="H42" s="258">
        <v>1</v>
      </c>
      <c r="I42" s="259">
        <f>VLOOKUP(F42,'Общий прайс лист'!A:D,4,FALSE)</f>
        <v>5900</v>
      </c>
      <c r="J42" s="471"/>
      <c r="K42" s="684"/>
    </row>
    <row r="43" spans="1:11" ht="15.05">
      <c r="A43" s="933"/>
      <c r="B43" s="667" t="s">
        <v>769</v>
      </c>
      <c r="C43" s="665"/>
      <c r="D43" s="665"/>
      <c r="E43" s="666"/>
      <c r="F43" s="260" t="s">
        <v>22</v>
      </c>
      <c r="G43" s="260" t="str">
        <f>VLOOKUP(F43,'Общий прайс лист'!A:B,2,FALSE)</f>
        <v>Электромеханический замок горизонтальный, 12В PLA11</v>
      </c>
      <c r="H43" s="260"/>
      <c r="I43" s="287">
        <f>VLOOKUP(F43,'Общий прайс лист'!A:D,4,FALSE)</f>
        <v>20900</v>
      </c>
      <c r="J43" s="843"/>
      <c r="K43" s="844"/>
    </row>
    <row r="44" spans="1:11" ht="15.05">
      <c r="A44" s="933"/>
      <c r="B44" s="667"/>
      <c r="C44" s="665"/>
      <c r="D44" s="665"/>
      <c r="E44" s="666"/>
      <c r="F44" s="264" t="s">
        <v>492</v>
      </c>
      <c r="G44" s="264" t="str">
        <f>VLOOKUP(F44,'Общий прайс лист'!A:B,2,FALSE)</f>
        <v>Цифровой переключатель FLOR EDSW</v>
      </c>
      <c r="H44" s="264"/>
      <c r="I44" s="292">
        <f>VLOOKUP(F44,'Общий прайс лист'!A:D,4,FALSE)</f>
        <v>14900</v>
      </c>
      <c r="J44" s="843"/>
      <c r="K44" s="844"/>
    </row>
    <row r="45" spans="1:11" ht="15.05">
      <c r="A45" s="933"/>
      <c r="B45" s="667"/>
      <c r="C45" s="665"/>
      <c r="D45" s="665"/>
      <c r="E45" s="666"/>
      <c r="F45" s="275" t="s">
        <v>1862</v>
      </c>
      <c r="G45" s="275" t="str">
        <f>VLOOKUP(F45,'Общий прайс лист'!A:B,2,FALSE)</f>
        <v>Фотоэлементы с зеркально-линзовым объективом BlueBus</v>
      </c>
      <c r="H45" s="275"/>
      <c r="I45" s="320">
        <f>VLOOKUP(F45,'Общий прайс лист'!A:D,4,FALSE)</f>
        <v>9900</v>
      </c>
      <c r="J45" s="843"/>
      <c r="K45" s="844"/>
    </row>
    <row r="46" spans="1:11" thickBot="1">
      <c r="A46" s="934"/>
      <c r="B46" s="668"/>
      <c r="C46" s="669"/>
      <c r="D46" s="669"/>
      <c r="E46" s="670"/>
      <c r="F46" s="260" t="s">
        <v>4312</v>
      </c>
      <c r="G46" s="346" t="s">
        <v>4311</v>
      </c>
      <c r="H46" s="260"/>
      <c r="I46" s="287"/>
      <c r="J46" s="845"/>
      <c r="K46" s="846"/>
    </row>
    <row r="47" spans="1:11" ht="1.75" customHeight="1" thickBot="1">
      <c r="A47" s="923" t="s">
        <v>490</v>
      </c>
      <c r="B47" s="323"/>
      <c r="C47" s="323"/>
      <c r="D47" s="323"/>
      <c r="E47" s="324"/>
      <c r="F47" s="325"/>
      <c r="G47" s="325"/>
      <c r="H47" s="325"/>
      <c r="I47" s="327"/>
      <c r="J47" s="474"/>
      <c r="K47" s="475"/>
    </row>
    <row r="48" spans="1:11" ht="35.25" customHeight="1">
      <c r="A48" s="924"/>
      <c r="B48" s="928" t="s">
        <v>826</v>
      </c>
      <c r="C48" s="832" t="s">
        <v>768</v>
      </c>
      <c r="D48" s="701" t="s">
        <v>1392</v>
      </c>
      <c r="E48" s="702"/>
      <c r="F48" s="445" t="s">
        <v>600</v>
      </c>
      <c r="G48" s="296" t="str">
        <f>VLOOKUP(F48,'Общий прайс лист'!A:B,2,FALSE)</f>
        <v>Привод для распашных ворот WG4000</v>
      </c>
      <c r="H48" s="297">
        <v>2</v>
      </c>
      <c r="I48" s="298">
        <f>VLOOKUP(F48,'Общий прайс лист'!A:D,4,FALSE)</f>
        <v>38900</v>
      </c>
      <c r="J48" s="872">
        <f>VLOOKUP(D48,'Общий прайс лист'!A:D,4,FALSE)</f>
        <v>59900</v>
      </c>
      <c r="K48" s="836"/>
    </row>
    <row r="49" spans="1:11" ht="15.05" customHeight="1">
      <c r="A49" s="924"/>
      <c r="B49" s="929"/>
      <c r="C49" s="833"/>
      <c r="D49" s="703"/>
      <c r="E49" s="704"/>
      <c r="F49" s="447" t="s">
        <v>859</v>
      </c>
      <c r="G49" s="304" t="s">
        <v>727</v>
      </c>
      <c r="H49" s="305">
        <v>1</v>
      </c>
      <c r="I49" s="302">
        <f>VLOOKUP(F49,'Общий прайс лист'!A:D,4,FALSE)</f>
        <v>32490</v>
      </c>
      <c r="J49" s="873"/>
      <c r="K49" s="838"/>
    </row>
    <row r="50" spans="1:11" ht="15.05" customHeight="1">
      <c r="A50" s="924"/>
      <c r="B50" s="929"/>
      <c r="C50" s="833"/>
      <c r="D50" s="703"/>
      <c r="E50" s="704"/>
      <c r="F50" s="447" t="s">
        <v>873</v>
      </c>
      <c r="G50" s="304" t="s">
        <v>932</v>
      </c>
      <c r="H50" s="305">
        <v>1</v>
      </c>
      <c r="I50" s="302">
        <f>VLOOKUP(F50,'Общий прайс лист'!A:D,4,FALSE)</f>
        <v>9490</v>
      </c>
      <c r="J50" s="873"/>
      <c r="K50" s="838"/>
    </row>
    <row r="51" spans="1:11" ht="16" customHeight="1" thickBot="1">
      <c r="A51" s="924"/>
      <c r="B51" s="930"/>
      <c r="C51" s="834"/>
      <c r="D51" s="705"/>
      <c r="E51" s="706"/>
      <c r="F51" s="476" t="s">
        <v>3234</v>
      </c>
      <c r="G51" s="307" t="s">
        <v>3235</v>
      </c>
      <c r="H51" s="308">
        <v>2</v>
      </c>
      <c r="I51" s="309"/>
      <c r="J51" s="874"/>
      <c r="K51" s="840"/>
    </row>
    <row r="52" spans="1:11" ht="1.75" customHeight="1" thickBot="1">
      <c r="A52" s="924"/>
      <c r="B52" s="477"/>
      <c r="C52" s="478"/>
      <c r="D52" s="479"/>
      <c r="E52" s="480"/>
      <c r="F52" s="481"/>
      <c r="G52" s="326"/>
      <c r="H52" s="325"/>
      <c r="I52" s="327"/>
      <c r="J52" s="417"/>
      <c r="K52" s="419"/>
    </row>
    <row r="53" spans="1:11" ht="15.05" customHeight="1">
      <c r="A53" s="924"/>
      <c r="B53" s="928" t="s">
        <v>826</v>
      </c>
      <c r="C53" s="832" t="s">
        <v>767</v>
      </c>
      <c r="D53" s="690" t="s">
        <v>1393</v>
      </c>
      <c r="E53" s="691"/>
      <c r="F53" s="452" t="s">
        <v>600</v>
      </c>
      <c r="G53" s="482" t="str">
        <f>VLOOKUP(F53,'Общий прайс лист'!A:B,2,FALSE)</f>
        <v>Привод для распашных ворот WG4000</v>
      </c>
      <c r="H53" s="340">
        <v>2</v>
      </c>
      <c r="I53" s="341">
        <f>VLOOKUP(F53,'Общий прайс лист'!A:D,4,FALSE)</f>
        <v>38900</v>
      </c>
      <c r="J53" s="864">
        <f>VLOOKUP(D53,'Общий прайс лист'!A:D,4,FALSE)</f>
        <v>69900</v>
      </c>
      <c r="K53" s="821"/>
    </row>
    <row r="54" spans="1:11" ht="15.05">
      <c r="A54" s="924"/>
      <c r="B54" s="929"/>
      <c r="C54" s="833"/>
      <c r="D54" s="692"/>
      <c r="E54" s="693"/>
      <c r="F54" s="457" t="s">
        <v>859</v>
      </c>
      <c r="G54" s="332" t="str">
        <f>VLOOKUP(F54,'Общий прайс лист'!A:B,2,FALSE)</f>
        <v>Блок управления MC800</v>
      </c>
      <c r="H54" s="271">
        <v>1</v>
      </c>
      <c r="I54" s="272">
        <f>VLOOKUP(F54,'Общий прайс лист'!A:D,4,FALSE)</f>
        <v>32490</v>
      </c>
      <c r="J54" s="865"/>
      <c r="K54" s="822"/>
    </row>
    <row r="55" spans="1:11" ht="15.05">
      <c r="A55" s="924"/>
      <c r="B55" s="929"/>
      <c r="C55" s="833"/>
      <c r="D55" s="692"/>
      <c r="E55" s="693"/>
      <c r="F55" s="457" t="s">
        <v>873</v>
      </c>
      <c r="G55" s="455" t="str">
        <f>VLOOKUP(F55,'Общий прайс лист'!A:B,2,FALSE)</f>
        <v>Приемник OXIBD с обратной связью</v>
      </c>
      <c r="H55" s="271">
        <v>1</v>
      </c>
      <c r="I55" s="272">
        <f>VLOOKUP(F55,'Общий прайс лист'!A:D,4,FALSE)</f>
        <v>9490</v>
      </c>
      <c r="J55" s="865"/>
      <c r="K55" s="822"/>
    </row>
    <row r="56" spans="1:11" ht="15.05">
      <c r="A56" s="924"/>
      <c r="B56" s="929"/>
      <c r="C56" s="833"/>
      <c r="D56" s="692"/>
      <c r="E56" s="693"/>
      <c r="F56" s="457" t="s">
        <v>521</v>
      </c>
      <c r="G56" s="332" t="str">
        <f>VLOOKUP(F56,'Общий прайс лист'!A:B,2,FALSE)</f>
        <v>Фотоэлементы Medium EPM</v>
      </c>
      <c r="H56" s="271">
        <v>1</v>
      </c>
      <c r="I56" s="272">
        <f>VLOOKUP(F56,'Общий прайс лист'!A:D,4,FALSE)</f>
        <v>6900</v>
      </c>
      <c r="J56" s="865"/>
      <c r="K56" s="822"/>
    </row>
    <row r="57" spans="1:11" ht="15.05">
      <c r="A57" s="924"/>
      <c r="B57" s="929"/>
      <c r="C57" s="833"/>
      <c r="D57" s="692"/>
      <c r="E57" s="693"/>
      <c r="F57" s="457" t="s">
        <v>834</v>
      </c>
      <c r="G57" s="332" t="str">
        <f>VLOOKUP(F57,'Общий прайс лист'!A:B,2,FALSE)</f>
        <v>Лампа сигнальная с антенной, 230В ELAC</v>
      </c>
      <c r="H57" s="271">
        <v>1</v>
      </c>
      <c r="I57" s="272">
        <f>VLOOKUP(F57,'Общий прайс лист'!A:D,4,FALSE)</f>
        <v>5900</v>
      </c>
      <c r="J57" s="865"/>
      <c r="K57" s="822"/>
    </row>
    <row r="58" spans="1:11" thickBot="1">
      <c r="A58" s="924"/>
      <c r="B58" s="930"/>
      <c r="C58" s="834"/>
      <c r="D58" s="694"/>
      <c r="E58" s="695"/>
      <c r="F58" s="458" t="s">
        <v>3234</v>
      </c>
      <c r="G58" s="335" t="s">
        <v>3235</v>
      </c>
      <c r="H58" s="258">
        <v>2</v>
      </c>
      <c r="I58" s="259"/>
      <c r="J58" s="866"/>
      <c r="K58" s="823"/>
    </row>
    <row r="59" spans="1:11" ht="1.75" customHeight="1" thickBot="1">
      <c r="A59" s="924"/>
      <c r="B59" s="323"/>
      <c r="C59" s="323"/>
      <c r="D59" s="323"/>
      <c r="E59" s="324"/>
      <c r="F59" s="325"/>
      <c r="G59" s="325"/>
      <c r="H59" s="325"/>
      <c r="I59" s="327"/>
      <c r="J59" s="474"/>
      <c r="K59" s="475"/>
    </row>
    <row r="60" spans="1:11" ht="32.25" customHeight="1">
      <c r="A60" s="924"/>
      <c r="B60" s="928" t="s">
        <v>1930</v>
      </c>
      <c r="C60" s="832" t="s">
        <v>768</v>
      </c>
      <c r="D60" s="701" t="s">
        <v>1394</v>
      </c>
      <c r="E60" s="702"/>
      <c r="F60" s="445" t="s">
        <v>538</v>
      </c>
      <c r="G60" s="296" t="str">
        <f>VLOOKUP(F60,'Общий прайс лист'!A:B,2,FALSE)</f>
        <v>Привод для распашных ворот WG5000</v>
      </c>
      <c r="H60" s="297">
        <v>2</v>
      </c>
      <c r="I60" s="298">
        <f>VLOOKUP(F60,'Общий прайс лист'!A:D,4,FALSE)</f>
        <v>38900</v>
      </c>
      <c r="J60" s="872">
        <f>VLOOKUP(D60,'Общий прайс лист'!A:D,4,FALSE)</f>
        <v>69900</v>
      </c>
      <c r="K60" s="836"/>
    </row>
    <row r="61" spans="1:11" ht="15.05" customHeight="1">
      <c r="A61" s="924"/>
      <c r="B61" s="929"/>
      <c r="C61" s="833"/>
      <c r="D61" s="703"/>
      <c r="E61" s="704"/>
      <c r="F61" s="447" t="s">
        <v>859</v>
      </c>
      <c r="G61" s="304" t="str">
        <f>VLOOKUP(F61,'Общий прайс лист'!A:B,2,FALSE)</f>
        <v>Блок управления MC800</v>
      </c>
      <c r="H61" s="305">
        <v>1</v>
      </c>
      <c r="I61" s="302">
        <f>VLOOKUP(F61,'Общий прайс лист'!A:D,4,FALSE)</f>
        <v>32490</v>
      </c>
      <c r="J61" s="873"/>
      <c r="K61" s="838"/>
    </row>
    <row r="62" spans="1:11" ht="15.05" customHeight="1">
      <c r="A62" s="924"/>
      <c r="B62" s="929"/>
      <c r="C62" s="833"/>
      <c r="D62" s="703"/>
      <c r="E62" s="704"/>
      <c r="F62" s="447" t="s">
        <v>873</v>
      </c>
      <c r="G62" s="304" t="str">
        <f>VLOOKUP(F62,'Общий прайс лист'!A:B,2,FALSE)</f>
        <v>Приемник OXIBD с обратной связью</v>
      </c>
      <c r="H62" s="305">
        <v>1</v>
      </c>
      <c r="I62" s="302">
        <f>VLOOKUP(F62,'Общий прайс лист'!A:D,4,FALSE)</f>
        <v>9490</v>
      </c>
      <c r="J62" s="873"/>
      <c r="K62" s="838"/>
    </row>
    <row r="63" spans="1:11" ht="16" customHeight="1" thickBot="1">
      <c r="A63" s="924"/>
      <c r="B63" s="930"/>
      <c r="C63" s="834"/>
      <c r="D63" s="705"/>
      <c r="E63" s="706"/>
      <c r="F63" s="476" t="s">
        <v>3234</v>
      </c>
      <c r="G63" s="307" t="s">
        <v>3235</v>
      </c>
      <c r="H63" s="308">
        <v>2</v>
      </c>
      <c r="I63" s="309"/>
      <c r="J63" s="874"/>
      <c r="K63" s="840"/>
    </row>
    <row r="64" spans="1:11" ht="1.75" customHeight="1" thickBot="1">
      <c r="A64" s="924"/>
      <c r="B64" s="477"/>
      <c r="C64" s="478"/>
      <c r="D64" s="479"/>
      <c r="E64" s="480"/>
      <c r="F64" s="481"/>
      <c r="G64" s="326"/>
      <c r="H64" s="325"/>
      <c r="I64" s="327"/>
      <c r="J64" s="417"/>
      <c r="K64" s="419"/>
    </row>
    <row r="65" spans="1:11" ht="15.05">
      <c r="A65" s="924"/>
      <c r="B65" s="928" t="s">
        <v>1930</v>
      </c>
      <c r="C65" s="832" t="s">
        <v>767</v>
      </c>
      <c r="D65" s="690" t="s">
        <v>914</v>
      </c>
      <c r="E65" s="691"/>
      <c r="F65" s="452" t="s">
        <v>538</v>
      </c>
      <c r="G65" s="339" t="str">
        <f>VLOOKUP(F65,'Общий прайс лист'!A:B,2,FALSE)</f>
        <v>Привод для распашных ворот WG5000</v>
      </c>
      <c r="H65" s="340">
        <v>2</v>
      </c>
      <c r="I65" s="341">
        <f>VLOOKUP(F65,'Общий прайс лист'!A:D,4,FALSE)</f>
        <v>38900</v>
      </c>
      <c r="J65" s="864">
        <f>VLOOKUP(D65,'Общий прайс лист'!A:D,4,FALSE)</f>
        <v>79900</v>
      </c>
      <c r="K65" s="821"/>
    </row>
    <row r="66" spans="1:11" ht="15.05">
      <c r="A66" s="924"/>
      <c r="B66" s="929"/>
      <c r="C66" s="833"/>
      <c r="D66" s="692"/>
      <c r="E66" s="693"/>
      <c r="F66" s="457" t="s">
        <v>859</v>
      </c>
      <c r="G66" s="332" t="str">
        <f>VLOOKUP(F66,'Общий прайс лист'!A:B,2,FALSE)</f>
        <v>Блок управления MC800</v>
      </c>
      <c r="H66" s="271">
        <v>1</v>
      </c>
      <c r="I66" s="272">
        <f>VLOOKUP(F66,'Общий прайс лист'!A:D,4,FALSE)</f>
        <v>32490</v>
      </c>
      <c r="J66" s="865"/>
      <c r="K66" s="822"/>
    </row>
    <row r="67" spans="1:11" ht="15.05">
      <c r="A67" s="924"/>
      <c r="B67" s="929"/>
      <c r="C67" s="833"/>
      <c r="D67" s="692"/>
      <c r="E67" s="693"/>
      <c r="F67" s="457" t="s">
        <v>873</v>
      </c>
      <c r="G67" s="332" t="str">
        <f>VLOOKUP(F67,'Общий прайс лист'!A:B,2,FALSE)</f>
        <v>Приемник OXIBD с обратной связью</v>
      </c>
      <c r="H67" s="271">
        <v>1</v>
      </c>
      <c r="I67" s="272">
        <f>VLOOKUP(F67,'Общий прайс лист'!A:D,4,FALSE)</f>
        <v>9490</v>
      </c>
      <c r="J67" s="865"/>
      <c r="K67" s="822"/>
    </row>
    <row r="68" spans="1:11" ht="15.05">
      <c r="A68" s="924"/>
      <c r="B68" s="929"/>
      <c r="C68" s="833"/>
      <c r="D68" s="692"/>
      <c r="E68" s="693"/>
      <c r="F68" s="457" t="s">
        <v>521</v>
      </c>
      <c r="G68" s="332" t="str">
        <f>VLOOKUP(F68,'Общий прайс лист'!A:B,2,FALSE)</f>
        <v>Фотоэлементы Medium EPM</v>
      </c>
      <c r="H68" s="271">
        <v>1</v>
      </c>
      <c r="I68" s="272">
        <f>VLOOKUP(F68,'Общий прайс лист'!A:D,4,FALSE)</f>
        <v>6900</v>
      </c>
      <c r="J68" s="865"/>
      <c r="K68" s="822"/>
    </row>
    <row r="69" spans="1:11" ht="15.05">
      <c r="A69" s="924"/>
      <c r="B69" s="929"/>
      <c r="C69" s="833"/>
      <c r="D69" s="692"/>
      <c r="E69" s="693"/>
      <c r="F69" s="457" t="s">
        <v>834</v>
      </c>
      <c r="G69" s="332" t="str">
        <f>VLOOKUP(F69,'Общий прайс лист'!A:B,2,FALSE)</f>
        <v>Лампа сигнальная с антенной, 230В ELAC</v>
      </c>
      <c r="H69" s="271">
        <v>1</v>
      </c>
      <c r="I69" s="272">
        <f>VLOOKUP(F69,'Общий прайс лист'!A:D,4,FALSE)</f>
        <v>5900</v>
      </c>
      <c r="J69" s="865"/>
      <c r="K69" s="822"/>
    </row>
    <row r="70" spans="1:11" ht="16" customHeight="1" thickBot="1">
      <c r="A70" s="931"/>
      <c r="B70" s="930"/>
      <c r="C70" s="834"/>
      <c r="D70" s="694"/>
      <c r="E70" s="695"/>
      <c r="F70" s="458" t="s">
        <v>3234</v>
      </c>
      <c r="G70" s="335" t="s">
        <v>3235</v>
      </c>
      <c r="H70" s="258">
        <v>2</v>
      </c>
      <c r="I70" s="259"/>
      <c r="J70" s="866"/>
      <c r="K70" s="823"/>
    </row>
    <row r="71" spans="1:11" ht="15.05">
      <c r="A71" s="923" t="s">
        <v>491</v>
      </c>
      <c r="B71" s="891" t="s">
        <v>782</v>
      </c>
      <c r="C71" s="832" t="s">
        <v>768</v>
      </c>
      <c r="D71" s="938" t="s">
        <v>915</v>
      </c>
      <c r="E71" s="939"/>
      <c r="F71" s="295" t="s">
        <v>539</v>
      </c>
      <c r="G71" s="297" t="str">
        <f>VLOOKUP(F71,'Общий прайс лист'!A:B,2,FALSE)</f>
        <v>Привод для распашных ворот TO4024</v>
      </c>
      <c r="H71" s="297">
        <v>2</v>
      </c>
      <c r="I71" s="298">
        <f>VLOOKUP(F71,'Общий прайс лист'!A:D,4,FALSE)</f>
        <v>38900</v>
      </c>
      <c r="J71" s="870">
        <f>VLOOKUP(D71,'Общий прайс лист'!A:D,4,FALSE)</f>
        <v>80900</v>
      </c>
      <c r="K71" s="836"/>
    </row>
    <row r="72" spans="1:11" ht="15.05">
      <c r="A72" s="924"/>
      <c r="B72" s="906"/>
      <c r="C72" s="833"/>
      <c r="D72" s="940"/>
      <c r="E72" s="941"/>
      <c r="F72" s="299" t="s">
        <v>542</v>
      </c>
      <c r="G72" s="301" t="str">
        <f>VLOOKUP(F72,'Общий прайс лист'!A:B,2,FALSE)</f>
        <v>Блок управления MC824H</v>
      </c>
      <c r="H72" s="301">
        <v>1</v>
      </c>
      <c r="I72" s="467">
        <f>VLOOKUP(F72,'Общий прайс лист'!A:D,4,FALSE)</f>
        <v>32490</v>
      </c>
      <c r="J72" s="871"/>
      <c r="K72" s="838"/>
    </row>
    <row r="73" spans="1:11" ht="15.05">
      <c r="A73" s="924"/>
      <c r="B73" s="906"/>
      <c r="C73" s="833"/>
      <c r="D73" s="940"/>
      <c r="E73" s="941"/>
      <c r="F73" s="299" t="s">
        <v>873</v>
      </c>
      <c r="G73" s="301" t="str">
        <f>VLOOKUP(F73,'Общий прайс лист'!A:B,2,FALSE)</f>
        <v>Приемник OXIBD с обратной связью</v>
      </c>
      <c r="H73" s="301">
        <v>1</v>
      </c>
      <c r="I73" s="467">
        <f>VLOOKUP(F73,'Общий прайс лист'!A:D,4,FALSE)</f>
        <v>9490</v>
      </c>
      <c r="J73" s="871"/>
      <c r="K73" s="838"/>
    </row>
    <row r="74" spans="1:11" ht="15.05">
      <c r="A74" s="924"/>
      <c r="B74" s="906"/>
      <c r="C74" s="833"/>
      <c r="D74" s="940"/>
      <c r="E74" s="941"/>
      <c r="F74" s="299" t="s">
        <v>3236</v>
      </c>
      <c r="G74" s="301" t="s">
        <v>3237</v>
      </c>
      <c r="H74" s="301">
        <v>2</v>
      </c>
      <c r="I74" s="467"/>
      <c r="J74" s="871"/>
      <c r="K74" s="838"/>
    </row>
    <row r="75" spans="1:11" ht="15.05">
      <c r="A75" s="924"/>
      <c r="B75" s="906"/>
      <c r="C75" s="833"/>
      <c r="D75" s="940"/>
      <c r="E75" s="941"/>
      <c r="F75" s="299" t="s">
        <v>835</v>
      </c>
      <c r="G75" s="301" t="str">
        <f>VLOOKUP(F75,'Общий прайс лист'!A:B,2,FALSE)</f>
        <v>Лампа сигнальная с антенной 12В/24В ELDC</v>
      </c>
      <c r="H75" s="301">
        <v>1</v>
      </c>
      <c r="I75" s="467">
        <f>VLOOKUP(F75,'Общий прайс лист'!A:D,4,FALSE)</f>
        <v>5900</v>
      </c>
      <c r="J75" s="871"/>
      <c r="K75" s="838"/>
    </row>
    <row r="76" spans="1:11" thickBot="1">
      <c r="A76" s="924"/>
      <c r="B76" s="907"/>
      <c r="C76" s="834"/>
      <c r="D76" s="942"/>
      <c r="E76" s="943"/>
      <c r="F76" s="342" t="s">
        <v>15</v>
      </c>
      <c r="G76" s="344" t="str">
        <f>VLOOKUP(F76,'Общий прайс лист'!A:B,2,FALSE)</f>
        <v>Фотоэлементы Medium BlueBus EPMB</v>
      </c>
      <c r="H76" s="344">
        <v>1</v>
      </c>
      <c r="I76" s="345">
        <f>VLOOKUP(F76,'Общий прайс лист'!A:D,4,FALSE)</f>
        <v>6900</v>
      </c>
      <c r="J76" s="871"/>
      <c r="K76" s="838"/>
    </row>
    <row r="77" spans="1:11" ht="15.05">
      <c r="A77" s="924"/>
      <c r="B77" s="667" t="s">
        <v>769</v>
      </c>
      <c r="C77" s="665"/>
      <c r="D77" s="665"/>
      <c r="E77" s="826"/>
      <c r="F77" s="483" t="s">
        <v>492</v>
      </c>
      <c r="G77" s="264" t="str">
        <f>VLOOKUP(F77,'Общий прайс лист'!A:B,2,FALSE)</f>
        <v>Цифровой переключатель FLOR EDSW</v>
      </c>
      <c r="H77" s="264"/>
      <c r="I77" s="484">
        <f>VLOOKUP(F77,'Общий прайс лист'!A:D,4,FALSE)</f>
        <v>14900</v>
      </c>
      <c r="J77" s="867"/>
      <c r="K77" s="842"/>
    </row>
    <row r="78" spans="1:11" ht="15.05">
      <c r="A78" s="924"/>
      <c r="B78" s="667"/>
      <c r="C78" s="665"/>
      <c r="D78" s="665"/>
      <c r="E78" s="826"/>
      <c r="F78" s="485" t="s">
        <v>1862</v>
      </c>
      <c r="G78" s="264" t="str">
        <f>VLOOKUP(F78,'Общий прайс лист'!A:B,2,FALSE)</f>
        <v>Фотоэлементы с зеркально-линзовым объективом BlueBus</v>
      </c>
      <c r="H78" s="264"/>
      <c r="I78" s="484">
        <f>VLOOKUP(F78,'Общий прайс лист'!A:D,4,FALSE)</f>
        <v>9900</v>
      </c>
      <c r="J78" s="868"/>
      <c r="K78" s="829"/>
    </row>
    <row r="79" spans="1:11" ht="15.05">
      <c r="A79" s="924"/>
      <c r="B79" s="667"/>
      <c r="C79" s="665"/>
      <c r="D79" s="665"/>
      <c r="E79" s="826"/>
      <c r="F79" s="264" t="s">
        <v>21</v>
      </c>
      <c r="G79" s="264" t="str">
        <f>VLOOKUP(F79,'Общий прайс лист'!A:B,2,FALSE)</f>
        <v>Электромеханический замок вертикальный, 12В PLA10</v>
      </c>
      <c r="H79" s="264"/>
      <c r="I79" s="484">
        <f>VLOOKUP(F79,'Общий прайс лист'!A:D,4,FALSE)</f>
        <v>20900</v>
      </c>
      <c r="J79" s="868"/>
      <c r="K79" s="829"/>
    </row>
    <row r="80" spans="1:11" thickBot="1">
      <c r="A80" s="924"/>
      <c r="B80" s="668"/>
      <c r="C80" s="669"/>
      <c r="D80" s="669"/>
      <c r="E80" s="827"/>
      <c r="F80" s="278" t="s">
        <v>22</v>
      </c>
      <c r="G80" s="278" t="str">
        <f>VLOOKUP(F80,'Общий прайс лист'!A:B,2,FALSE)</f>
        <v>Электромеханический замок горизонтальный, 12В PLA11</v>
      </c>
      <c r="H80" s="278"/>
      <c r="I80" s="486">
        <f>VLOOKUP(F80,'Общий прайс лист'!A:D,4,FALSE)</f>
        <v>20900</v>
      </c>
      <c r="J80" s="869"/>
      <c r="K80" s="831"/>
    </row>
    <row r="81" spans="1:11" ht="21.95" customHeight="1">
      <c r="A81" s="924"/>
      <c r="B81" s="707" t="s">
        <v>780</v>
      </c>
      <c r="C81" s="779" t="s">
        <v>768</v>
      </c>
      <c r="D81" s="690" t="s">
        <v>3185</v>
      </c>
      <c r="E81" s="935" t="s">
        <v>3169</v>
      </c>
      <c r="F81" s="487" t="s">
        <v>590</v>
      </c>
      <c r="G81" s="488" t="str">
        <f>VLOOKUP(F81,'Общий прайс лист'!A:B,2,FALSE)</f>
        <v>Привод для распашных ворот TO4016P</v>
      </c>
      <c r="H81" s="489">
        <v>2</v>
      </c>
      <c r="I81" s="490">
        <f>VLOOKUP(F81,'Общий прайс лист'!A:D,4,FALSE)</f>
        <v>38900</v>
      </c>
      <c r="J81" s="875">
        <f>VLOOKUP(E81,'Общий прайс лист'!A:D,4,FALSE)</f>
        <v>69900</v>
      </c>
      <c r="K81" s="821">
        <f>VLOOKUP(D81,'Общий прайс лист'!A:D,4,FALSE)</f>
        <v>80900</v>
      </c>
    </row>
    <row r="82" spans="1:11" ht="15.05" customHeight="1">
      <c r="A82" s="924"/>
      <c r="B82" s="708"/>
      <c r="C82" s="780"/>
      <c r="D82" s="692"/>
      <c r="E82" s="936"/>
      <c r="F82" s="491" t="s">
        <v>873</v>
      </c>
      <c r="G82" s="492" t="str">
        <f>VLOOKUP(F82,'Общий прайс лист'!A:B,2,FALSE)</f>
        <v>Приемник OXIBD с обратной связью</v>
      </c>
      <c r="H82" s="493">
        <v>1</v>
      </c>
      <c r="I82" s="494">
        <f>VLOOKUP(F82,'Общий прайс лист'!A:D,4,FALSE)</f>
        <v>9490</v>
      </c>
      <c r="J82" s="876"/>
      <c r="K82" s="822"/>
    </row>
    <row r="83" spans="1:11" ht="15.05" customHeight="1">
      <c r="A83" s="924"/>
      <c r="B83" s="708"/>
      <c r="C83" s="780"/>
      <c r="D83" s="692"/>
      <c r="E83" s="936"/>
      <c r="F83" s="491" t="s">
        <v>859</v>
      </c>
      <c r="G83" s="492" t="str">
        <f>VLOOKUP(F83,'Общий прайс лист'!A:B,2,FALSE)</f>
        <v>Блок управления MC800</v>
      </c>
      <c r="H83" s="493">
        <v>1</v>
      </c>
      <c r="I83" s="494">
        <f>VLOOKUP(F83,'Общий прайс лист'!A:D,4,FALSE)</f>
        <v>32490</v>
      </c>
      <c r="J83" s="876"/>
      <c r="K83" s="822"/>
    </row>
    <row r="84" spans="1:11" ht="15.65" customHeight="1" thickBot="1">
      <c r="A84" s="924"/>
      <c r="B84" s="708"/>
      <c r="C84" s="780"/>
      <c r="D84" s="692"/>
      <c r="E84" s="937"/>
      <c r="F84" s="495" t="s">
        <v>3236</v>
      </c>
      <c r="G84" s="496" t="s">
        <v>3237</v>
      </c>
      <c r="H84" s="497">
        <v>2</v>
      </c>
      <c r="I84" s="498"/>
      <c r="J84" s="877"/>
      <c r="K84" s="822"/>
    </row>
    <row r="85" spans="1:11" ht="15.05" customHeight="1">
      <c r="A85" s="924"/>
      <c r="B85" s="708"/>
      <c r="C85" s="780"/>
      <c r="D85" s="692"/>
      <c r="E85" s="499"/>
      <c r="F85" s="337" t="s">
        <v>834</v>
      </c>
      <c r="G85" s="256" t="str">
        <f>VLOOKUP(F85,'Общий прайс лист'!A:B,2,FALSE)</f>
        <v>Лампа сигнальная с антенной, 230В ELAC</v>
      </c>
      <c r="H85" s="256">
        <v>1</v>
      </c>
      <c r="I85" s="257">
        <f>VLOOKUP(F85,'Общий прайс лист'!A:D,4,FALSE)</f>
        <v>5900</v>
      </c>
      <c r="J85" s="824"/>
      <c r="K85" s="822"/>
    </row>
    <row r="86" spans="1:11" ht="20.2" customHeight="1" thickBot="1">
      <c r="A86" s="924"/>
      <c r="B86" s="709"/>
      <c r="C86" s="781"/>
      <c r="D86" s="694"/>
      <c r="E86" s="500"/>
      <c r="F86" s="334" t="s">
        <v>521</v>
      </c>
      <c r="G86" s="258" t="str">
        <f>VLOOKUP(F86,'Общий прайс лист'!A:B,2,FALSE)</f>
        <v>Фотоэлементы Medium EPM</v>
      </c>
      <c r="H86" s="258">
        <v>1</v>
      </c>
      <c r="I86" s="501">
        <f>VLOOKUP(F86,'Общий прайс лист'!A:D,4,FALSE)</f>
        <v>6900</v>
      </c>
      <c r="J86" s="825"/>
      <c r="K86" s="823"/>
    </row>
    <row r="87" spans="1:11" ht="20.2" customHeight="1">
      <c r="A87" s="924"/>
      <c r="B87" s="707" t="s">
        <v>780</v>
      </c>
      <c r="C87" s="779" t="s">
        <v>768</v>
      </c>
      <c r="D87" s="690" t="s">
        <v>3487</v>
      </c>
      <c r="E87" s="815" t="s">
        <v>3485</v>
      </c>
      <c r="F87" s="502" t="s">
        <v>590</v>
      </c>
      <c r="G87" s="503" t="str">
        <f>VLOOKUP(F87,'Общий прайс лист'!A:B,2,FALSE)</f>
        <v>Привод для распашных ворот TO4016P</v>
      </c>
      <c r="H87" s="504">
        <v>2</v>
      </c>
      <c r="I87" s="505">
        <f>VLOOKUP(F87,'Общий прайс лист'!A:D,4,FALSE)</f>
        <v>38900</v>
      </c>
      <c r="J87" s="818">
        <f>VLOOKUP(E87,'Общий прайс лист'!A:D,4,FALSE)</f>
        <v>64900</v>
      </c>
      <c r="K87" s="821">
        <f>VLOOKUP(D87,'Общий прайс лист'!A:D,4,FALSE)</f>
        <v>75900</v>
      </c>
    </row>
    <row r="88" spans="1:11" ht="20.2" customHeight="1">
      <c r="A88" s="924"/>
      <c r="B88" s="708"/>
      <c r="C88" s="780"/>
      <c r="D88" s="692"/>
      <c r="E88" s="816"/>
      <c r="F88" s="506" t="s">
        <v>873</v>
      </c>
      <c r="G88" s="507" t="str">
        <f>VLOOKUP(F88,'Общий прайс лист'!A:B,2,FALSE)</f>
        <v>Приемник OXIBD с обратной связью</v>
      </c>
      <c r="H88" s="508">
        <v>1</v>
      </c>
      <c r="I88" s="509">
        <f>VLOOKUP(F88,'Общий прайс лист'!A:D,4,FALSE)</f>
        <v>9490</v>
      </c>
      <c r="J88" s="819"/>
      <c r="K88" s="822"/>
    </row>
    <row r="89" spans="1:11" ht="20.2" customHeight="1">
      <c r="A89" s="924"/>
      <c r="B89" s="708"/>
      <c r="C89" s="780"/>
      <c r="D89" s="692"/>
      <c r="E89" s="816"/>
      <c r="F89" s="506" t="s">
        <v>859</v>
      </c>
      <c r="G89" s="507" t="str">
        <f>VLOOKUP(F89,'Общий прайс лист'!A:B,2,FALSE)</f>
        <v>Блок управления MC800</v>
      </c>
      <c r="H89" s="508">
        <v>1</v>
      </c>
      <c r="I89" s="509">
        <f>VLOOKUP(F89,'Общий прайс лист'!A:D,4,FALSE)</f>
        <v>32490</v>
      </c>
      <c r="J89" s="819"/>
      <c r="K89" s="822"/>
    </row>
    <row r="90" spans="1:11" ht="20.2" customHeight="1" thickBot="1">
      <c r="A90" s="924"/>
      <c r="B90" s="708"/>
      <c r="C90" s="780"/>
      <c r="D90" s="692"/>
      <c r="E90" s="817"/>
      <c r="F90" s="510" t="s">
        <v>3525</v>
      </c>
      <c r="G90" s="511" t="s">
        <v>3526</v>
      </c>
      <c r="H90" s="512">
        <v>2</v>
      </c>
      <c r="I90" s="513"/>
      <c r="J90" s="820"/>
      <c r="K90" s="822"/>
    </row>
    <row r="91" spans="1:11" ht="20.2" customHeight="1">
      <c r="A91" s="924"/>
      <c r="B91" s="708"/>
      <c r="C91" s="780"/>
      <c r="D91" s="692"/>
      <c r="E91" s="499"/>
      <c r="F91" s="337" t="s">
        <v>834</v>
      </c>
      <c r="G91" s="256" t="str">
        <f>VLOOKUP(F91,'Общий прайс лист'!A:B,2,FALSE)</f>
        <v>Лампа сигнальная с антенной, 230В ELAC</v>
      </c>
      <c r="H91" s="514">
        <v>1</v>
      </c>
      <c r="I91" s="272">
        <f>VLOOKUP(F91,'Общий прайс лист'!A:D,4,FALSE)</f>
        <v>5900</v>
      </c>
      <c r="J91" s="824"/>
      <c r="K91" s="822"/>
    </row>
    <row r="92" spans="1:11" ht="20.2" customHeight="1" thickBot="1">
      <c r="A92" s="924"/>
      <c r="B92" s="709"/>
      <c r="C92" s="781"/>
      <c r="D92" s="694"/>
      <c r="E92" s="500"/>
      <c r="F92" s="334" t="s">
        <v>521</v>
      </c>
      <c r="G92" s="258" t="str">
        <f>VLOOKUP(F92,'Общий прайс лист'!A:B,2,FALSE)</f>
        <v>Фотоэлементы Medium EPM</v>
      </c>
      <c r="H92" s="515">
        <v>1</v>
      </c>
      <c r="I92" s="259">
        <f>VLOOKUP(F92,'Общий прайс лист'!A:D,4,FALSE)</f>
        <v>6900</v>
      </c>
      <c r="J92" s="825"/>
      <c r="K92" s="823"/>
    </row>
    <row r="93" spans="1:11" ht="28.5" customHeight="1">
      <c r="A93" s="924"/>
      <c r="B93" s="891" t="s">
        <v>780</v>
      </c>
      <c r="C93" s="832" t="s">
        <v>768</v>
      </c>
      <c r="D93" s="885" t="s">
        <v>3170</v>
      </c>
      <c r="E93" s="886"/>
      <c r="F93" s="295" t="s">
        <v>590</v>
      </c>
      <c r="G93" s="297" t="str">
        <f>VLOOKUP(F93,'Общий прайс лист'!A:B,2,FALSE)</f>
        <v>Привод для распашных ворот TO4016P</v>
      </c>
      <c r="H93" s="297">
        <v>2</v>
      </c>
      <c r="I93" s="298">
        <f>VLOOKUP(F93,'Общий прайс лист'!A:D,4,FALSE)</f>
        <v>38900</v>
      </c>
      <c r="J93" s="870">
        <f>VLOOKUP(D93,'Общий прайс лист'!A:D,4,FALSE)</f>
        <v>80900</v>
      </c>
      <c r="K93" s="836"/>
    </row>
    <row r="94" spans="1:11" ht="25.7" customHeight="1">
      <c r="A94" s="924"/>
      <c r="B94" s="892"/>
      <c r="C94" s="833"/>
      <c r="D94" s="887"/>
      <c r="E94" s="888"/>
      <c r="F94" s="299" t="s">
        <v>859</v>
      </c>
      <c r="G94" s="301" t="str">
        <f>VLOOKUP(F94,'Общий прайс лист'!A:B,2,FALSE)</f>
        <v>Блок управления MC800</v>
      </c>
      <c r="H94" s="301">
        <v>1</v>
      </c>
      <c r="I94" s="467">
        <f>VLOOKUP(F94,'Общий прайс лист'!A:D,4,FALSE)</f>
        <v>32490</v>
      </c>
      <c r="J94" s="871"/>
      <c r="K94" s="838"/>
    </row>
    <row r="95" spans="1:11" ht="21" customHeight="1">
      <c r="A95" s="924"/>
      <c r="B95" s="892"/>
      <c r="C95" s="833"/>
      <c r="D95" s="887"/>
      <c r="E95" s="888"/>
      <c r="F95" s="299" t="s">
        <v>873</v>
      </c>
      <c r="G95" s="301" t="str">
        <f>VLOOKUP(F95,'Общий прайс лист'!A:B,2,FALSE)</f>
        <v>Приемник OXIBD с обратной связью</v>
      </c>
      <c r="H95" s="301">
        <v>1</v>
      </c>
      <c r="I95" s="467">
        <f>VLOOKUP(F95,'Общий прайс лист'!A:D,4,FALSE)</f>
        <v>9490</v>
      </c>
      <c r="J95" s="871"/>
      <c r="K95" s="838"/>
    </row>
    <row r="96" spans="1:11" ht="16" customHeight="1">
      <c r="A96" s="924"/>
      <c r="B96" s="892"/>
      <c r="C96" s="833"/>
      <c r="D96" s="887"/>
      <c r="E96" s="888"/>
      <c r="F96" s="299" t="s">
        <v>3236</v>
      </c>
      <c r="G96" s="301" t="s">
        <v>3237</v>
      </c>
      <c r="H96" s="301">
        <v>2</v>
      </c>
      <c r="I96" s="467"/>
      <c r="J96" s="871"/>
      <c r="K96" s="838"/>
    </row>
    <row r="97" spans="1:11" thickBot="1">
      <c r="A97" s="924"/>
      <c r="B97" s="893"/>
      <c r="C97" s="834"/>
      <c r="D97" s="889"/>
      <c r="E97" s="890"/>
      <c r="F97" s="342" t="s">
        <v>877</v>
      </c>
      <c r="G97" s="344" t="str">
        <f>VLOOKUP(F97,'Общий прайс лист'!A:B,2,FALSE)</f>
        <v>регулируемый кронштейн PLA16</v>
      </c>
      <c r="H97" s="344">
        <v>2</v>
      </c>
      <c r="I97" s="345">
        <f>VLOOKUP(F97,'Общий прайс лист'!A:D,4,FALSE)</f>
        <v>5200</v>
      </c>
      <c r="J97" s="878"/>
      <c r="K97" s="840"/>
    </row>
    <row r="98" spans="1:11" ht="15.05">
      <c r="A98" s="441"/>
      <c r="B98" s="667" t="s">
        <v>769</v>
      </c>
      <c r="C98" s="665"/>
      <c r="D98" s="665"/>
      <c r="E98" s="826"/>
      <c r="F98" s="483" t="s">
        <v>492</v>
      </c>
      <c r="G98" s="483" t="str">
        <f>VLOOKUP(F98,'Общий прайс лист'!A:B,2,FALSE)</f>
        <v>Цифровой переключатель FLOR EDSW</v>
      </c>
      <c r="H98" s="268"/>
      <c r="I98" s="318">
        <f>VLOOKUP(F98,'Общий прайс лист'!A:D,4,FALSE)</f>
        <v>14900</v>
      </c>
      <c r="J98" s="828"/>
      <c r="K98" s="829"/>
    </row>
    <row r="99" spans="1:11" ht="15.05">
      <c r="A99" s="441"/>
      <c r="B99" s="667"/>
      <c r="C99" s="665"/>
      <c r="D99" s="665"/>
      <c r="E99" s="826"/>
      <c r="F99" s="516" t="s">
        <v>856</v>
      </c>
      <c r="G99" s="517" t="str">
        <f>VLOOKUP(F99,'Общий прайс лист'!A:B,2,FALSE)</f>
        <v>Фотоэлементы с зеркально-линзовым объективом</v>
      </c>
      <c r="H99" s="264"/>
      <c r="I99" s="292">
        <f>VLOOKUP(F99,'Общий прайс лист'!A:D,4,FALSE)</f>
        <v>9900</v>
      </c>
      <c r="J99" s="828"/>
      <c r="K99" s="829"/>
    </row>
    <row r="100" spans="1:11" ht="15.05">
      <c r="A100" s="441"/>
      <c r="B100" s="667"/>
      <c r="C100" s="665"/>
      <c r="D100" s="665"/>
      <c r="E100" s="826"/>
      <c r="F100" s="264" t="s">
        <v>21</v>
      </c>
      <c r="G100" s="264" t="str">
        <f>VLOOKUP(F100,'Общий прайс лист'!A:B,2,FALSE)</f>
        <v>Электромеханический замок вертикальный, 12В PLA10</v>
      </c>
      <c r="H100" s="264"/>
      <c r="I100" s="292">
        <f>VLOOKUP(F100,'Общий прайс лист'!A:D,4,FALSE)</f>
        <v>20900</v>
      </c>
      <c r="J100" s="828"/>
      <c r="K100" s="829"/>
    </row>
    <row r="101" spans="1:11" thickBot="1">
      <c r="A101" s="441"/>
      <c r="B101" s="668"/>
      <c r="C101" s="669"/>
      <c r="D101" s="669"/>
      <c r="E101" s="827"/>
      <c r="F101" s="278" t="s">
        <v>22</v>
      </c>
      <c r="G101" s="278" t="str">
        <f>VLOOKUP(F101,'Общий прайс лист'!A:B,2,FALSE)</f>
        <v>Электромеханический замок горизонтальный, 12В PLA11</v>
      </c>
      <c r="H101" s="278"/>
      <c r="I101" s="312">
        <f>VLOOKUP(F101,'Общий прайс лист'!A:D,4,FALSE)</f>
        <v>20900</v>
      </c>
      <c r="J101" s="830"/>
      <c r="K101" s="831"/>
    </row>
    <row r="102" spans="1:11" ht="9.4" customHeight="1" thickBot="1">
      <c r="A102" s="441"/>
      <c r="B102" s="173"/>
      <c r="C102" s="174"/>
      <c r="D102" s="174"/>
      <c r="E102" s="174"/>
      <c r="F102" s="268"/>
      <c r="G102" s="268"/>
      <c r="H102" s="268"/>
      <c r="I102" s="318"/>
      <c r="J102" s="463"/>
      <c r="K102" s="444"/>
    </row>
    <row r="103" spans="1:11" ht="15.05" customHeight="1">
      <c r="A103" s="923" t="s">
        <v>491</v>
      </c>
      <c r="B103" s="710" t="s">
        <v>781</v>
      </c>
      <c r="C103" s="832" t="s">
        <v>768</v>
      </c>
      <c r="D103" s="690" t="s">
        <v>3186</v>
      </c>
      <c r="E103" s="701" t="s">
        <v>3171</v>
      </c>
      <c r="F103" s="445" t="s">
        <v>593</v>
      </c>
      <c r="G103" s="296" t="str">
        <f>VLOOKUP(F103,'Общий прайс лист'!A:B,2,FALSE)</f>
        <v>Привод для распашных ворот TO5016P</v>
      </c>
      <c r="H103" s="297">
        <v>2</v>
      </c>
      <c r="I103" s="298">
        <f>VLOOKUP(F103,'Общий прайс лист'!A:D,4,FALSE)</f>
        <v>38900</v>
      </c>
      <c r="J103" s="836">
        <f>VLOOKUP(E103,'Общий прайс лист'!A:D,4,FALSE)</f>
        <v>80900</v>
      </c>
      <c r="K103" s="821">
        <f>VLOOKUP(D103,'Общий прайс лист'!A:D,4,FALSE)</f>
        <v>90900</v>
      </c>
    </row>
    <row r="104" spans="1:11" ht="15.05">
      <c r="A104" s="924"/>
      <c r="B104" s="711"/>
      <c r="C104" s="833"/>
      <c r="D104" s="692"/>
      <c r="E104" s="703"/>
      <c r="F104" s="447" t="s">
        <v>873</v>
      </c>
      <c r="G104" s="304" t="str">
        <f>VLOOKUP(F104,'Общий прайс лист'!A:B,2,FALSE)</f>
        <v>Приемник OXIBD с обратной связью</v>
      </c>
      <c r="H104" s="305">
        <v>1</v>
      </c>
      <c r="I104" s="302">
        <f>VLOOKUP(F104,'Общий прайс лист'!A:D,4,FALSE)</f>
        <v>9490</v>
      </c>
      <c r="J104" s="838"/>
      <c r="K104" s="822"/>
    </row>
    <row r="105" spans="1:11" ht="15.05">
      <c r="A105" s="924"/>
      <c r="B105" s="711"/>
      <c r="C105" s="833"/>
      <c r="D105" s="692"/>
      <c r="E105" s="703"/>
      <c r="F105" s="447" t="s">
        <v>859</v>
      </c>
      <c r="G105" s="304" t="str">
        <f>VLOOKUP(F105,'Общий прайс лист'!A:B,2,FALSE)</f>
        <v>Блок управления MC800</v>
      </c>
      <c r="H105" s="305">
        <v>1</v>
      </c>
      <c r="I105" s="302">
        <f>VLOOKUP(F105,'Общий прайс лист'!A:D,4,FALSE)</f>
        <v>32490</v>
      </c>
      <c r="J105" s="838"/>
      <c r="K105" s="822"/>
    </row>
    <row r="106" spans="1:11" thickBot="1">
      <c r="A106" s="924"/>
      <c r="B106" s="711"/>
      <c r="C106" s="833"/>
      <c r="D106" s="692"/>
      <c r="E106" s="705"/>
      <c r="F106" s="476" t="s">
        <v>3236</v>
      </c>
      <c r="G106" s="307" t="s">
        <v>3237</v>
      </c>
      <c r="H106" s="308">
        <v>2</v>
      </c>
      <c r="I106" s="309"/>
      <c r="J106" s="840"/>
      <c r="K106" s="822"/>
    </row>
    <row r="107" spans="1:11" ht="15.05">
      <c r="A107" s="924"/>
      <c r="B107" s="711"/>
      <c r="C107" s="833"/>
      <c r="D107" s="692"/>
      <c r="E107" s="968"/>
      <c r="F107" s="331" t="s">
        <v>834</v>
      </c>
      <c r="G107" s="271" t="str">
        <f>VLOOKUP(F107,'Общий прайс лист'!A:B,2,FALSE)</f>
        <v>Лампа сигнальная с антенной, 230В ELAC</v>
      </c>
      <c r="H107" s="271">
        <v>1</v>
      </c>
      <c r="I107" s="272">
        <f>VLOOKUP(F107,'Общий прайс лист'!A:D,4,FALSE)</f>
        <v>5900</v>
      </c>
      <c r="J107" s="851"/>
      <c r="K107" s="822"/>
    </row>
    <row r="108" spans="1:11" ht="21.95" customHeight="1" thickBot="1">
      <c r="A108" s="924"/>
      <c r="B108" s="711"/>
      <c r="C108" s="833"/>
      <c r="D108" s="694"/>
      <c r="E108" s="969"/>
      <c r="F108" s="334" t="s">
        <v>521</v>
      </c>
      <c r="G108" s="258" t="str">
        <f>VLOOKUP(F108,'Общий прайс лист'!A:B,2,FALSE)</f>
        <v>Фотоэлементы Medium EPM</v>
      </c>
      <c r="H108" s="258">
        <v>1</v>
      </c>
      <c r="I108" s="259">
        <f>VLOOKUP(F108,'Общий прайс лист'!A:D,4,FALSE)</f>
        <v>6900</v>
      </c>
      <c r="J108" s="852"/>
      <c r="K108" s="823"/>
    </row>
    <row r="109" spans="1:11" ht="21.95" customHeight="1">
      <c r="A109" s="924"/>
      <c r="B109" s="710" t="s">
        <v>781</v>
      </c>
      <c r="C109" s="832" t="s">
        <v>768</v>
      </c>
      <c r="D109" s="858" t="s">
        <v>3491</v>
      </c>
      <c r="E109" s="861" t="s">
        <v>3489</v>
      </c>
      <c r="F109" s="518" t="s">
        <v>593</v>
      </c>
      <c r="G109" s="519" t="str">
        <f>VLOOKUP(F109,'Общий прайс лист'!A:B,2,FALSE)</f>
        <v>Привод для распашных ворот TO5016P</v>
      </c>
      <c r="H109" s="520">
        <v>2</v>
      </c>
      <c r="I109" s="521">
        <f>VLOOKUP(F109,'Общий прайс лист'!A:D,4,FALSE)</f>
        <v>38900</v>
      </c>
      <c r="J109" s="809">
        <f>VLOOKUP(E109,'Общий прайс лист'!A:D,4,FALSE)</f>
        <v>75900</v>
      </c>
      <c r="K109" s="812">
        <f>VLOOKUP(D109,'Общий прайс лист'!A:D,4,FALSE)</f>
        <v>85900</v>
      </c>
    </row>
    <row r="110" spans="1:11" ht="21.95" customHeight="1">
      <c r="A110" s="924"/>
      <c r="B110" s="711"/>
      <c r="C110" s="833"/>
      <c r="D110" s="859"/>
      <c r="E110" s="862"/>
      <c r="F110" s="522" t="s">
        <v>873</v>
      </c>
      <c r="G110" s="523" t="str">
        <f>VLOOKUP(F110,'Общий прайс лист'!A:B,2,FALSE)</f>
        <v>Приемник OXIBD с обратной связью</v>
      </c>
      <c r="H110" s="524">
        <v>1</v>
      </c>
      <c r="I110" s="525">
        <f>VLOOKUP(F110,'Общий прайс лист'!A:D,4,FALSE)</f>
        <v>9490</v>
      </c>
      <c r="J110" s="810"/>
      <c r="K110" s="813"/>
    </row>
    <row r="111" spans="1:11" ht="21.95" customHeight="1">
      <c r="A111" s="924"/>
      <c r="B111" s="711"/>
      <c r="C111" s="833"/>
      <c r="D111" s="859"/>
      <c r="E111" s="862"/>
      <c r="F111" s="522" t="s">
        <v>859</v>
      </c>
      <c r="G111" s="523" t="str">
        <f>VLOOKUP(F111,'Общий прайс лист'!A:B,2,FALSE)</f>
        <v>Блок управления MC800</v>
      </c>
      <c r="H111" s="524">
        <v>1</v>
      </c>
      <c r="I111" s="525">
        <f>VLOOKUP(F111,'Общий прайс лист'!A:D,4,FALSE)</f>
        <v>32490</v>
      </c>
      <c r="J111" s="810"/>
      <c r="K111" s="813"/>
    </row>
    <row r="112" spans="1:11" ht="21.95" customHeight="1" thickBot="1">
      <c r="A112" s="924"/>
      <c r="B112" s="711"/>
      <c r="C112" s="833"/>
      <c r="D112" s="859"/>
      <c r="E112" s="863"/>
      <c r="F112" s="526" t="s">
        <v>3525</v>
      </c>
      <c r="G112" s="527" t="s">
        <v>3526</v>
      </c>
      <c r="H112" s="528">
        <v>2</v>
      </c>
      <c r="I112" s="529"/>
      <c r="J112" s="811"/>
      <c r="K112" s="813"/>
    </row>
    <row r="113" spans="1:11" ht="21.95" customHeight="1">
      <c r="A113" s="924"/>
      <c r="B113" s="711"/>
      <c r="C113" s="833"/>
      <c r="D113" s="859"/>
      <c r="E113" s="530"/>
      <c r="F113" s="531" t="s">
        <v>834</v>
      </c>
      <c r="G113" s="532" t="str">
        <f>VLOOKUP(F113,'Общий прайс лист'!A:B,2,FALSE)</f>
        <v>Лампа сигнальная с антенной, 230В ELAC</v>
      </c>
      <c r="H113" s="532">
        <v>1</v>
      </c>
      <c r="I113" s="533">
        <f>VLOOKUP(F113,'Общий прайс лист'!A:D,4,FALSE)</f>
        <v>5900</v>
      </c>
      <c r="J113" s="856"/>
      <c r="K113" s="813"/>
    </row>
    <row r="114" spans="1:11" ht="21.3" customHeight="1" thickBot="1">
      <c r="A114" s="924"/>
      <c r="B114" s="711"/>
      <c r="C114" s="833"/>
      <c r="D114" s="860"/>
      <c r="E114" s="534"/>
      <c r="F114" s="355" t="s">
        <v>521</v>
      </c>
      <c r="G114" s="357" t="str">
        <f>VLOOKUP(F114,'Общий прайс лист'!A:B,2,FALSE)</f>
        <v>Фотоэлементы Medium EPM</v>
      </c>
      <c r="H114" s="357">
        <v>1</v>
      </c>
      <c r="I114" s="358">
        <f>VLOOKUP(F114,'Общий прайс лист'!A:D,4,FALSE)</f>
        <v>6900</v>
      </c>
      <c r="J114" s="857"/>
      <c r="K114" s="814"/>
    </row>
    <row r="115" spans="1:11" ht="10.65" customHeight="1" thickBot="1">
      <c r="A115" s="924"/>
      <c r="B115" s="535"/>
      <c r="C115" s="536"/>
      <c r="D115" s="537"/>
      <c r="E115" s="537"/>
      <c r="F115" s="538"/>
      <c r="G115" s="539"/>
      <c r="H115" s="539"/>
      <c r="I115" s="540"/>
      <c r="J115" s="541"/>
      <c r="K115" s="542"/>
    </row>
    <row r="116" spans="1:11" ht="28.5" customHeight="1">
      <c r="A116" s="924"/>
      <c r="B116" s="954" t="s">
        <v>781</v>
      </c>
      <c r="C116" s="832" t="s">
        <v>768</v>
      </c>
      <c r="D116" s="960" t="s">
        <v>3172</v>
      </c>
      <c r="E116" s="972"/>
      <c r="F116" s="338" t="s">
        <v>593</v>
      </c>
      <c r="G116" s="340" t="str">
        <f>VLOOKUP(F116,'Общий прайс лист'!A:B,2,FALSE)</f>
        <v>Привод для распашных ворот TO5016P</v>
      </c>
      <c r="H116" s="340">
        <v>2</v>
      </c>
      <c r="I116" s="341">
        <f>VLOOKUP(F116,'Общий прайс лист'!A:D,4,FALSE)</f>
        <v>38900</v>
      </c>
      <c r="J116" s="847">
        <f>VLOOKUP(D116,'Общий прайс лист'!A:D,4,FALSE)</f>
        <v>90900</v>
      </c>
      <c r="K116" s="821"/>
    </row>
    <row r="117" spans="1:11" ht="15.05">
      <c r="A117" s="924"/>
      <c r="B117" s="955"/>
      <c r="C117" s="833"/>
      <c r="D117" s="973"/>
      <c r="E117" s="974"/>
      <c r="F117" s="337" t="s">
        <v>859</v>
      </c>
      <c r="G117" s="256" t="str">
        <f>VLOOKUP(F117,'Общий прайс лист'!A:B,2,FALSE)</f>
        <v>Блок управления MC800</v>
      </c>
      <c r="H117" s="256">
        <v>1</v>
      </c>
      <c r="I117" s="257">
        <f>VLOOKUP(F117,'Общий прайс лист'!A:D,4,FALSE)</f>
        <v>32490</v>
      </c>
      <c r="J117" s="848"/>
      <c r="K117" s="822"/>
    </row>
    <row r="118" spans="1:11" ht="15.05">
      <c r="A118" s="924"/>
      <c r="B118" s="955"/>
      <c r="C118" s="833"/>
      <c r="D118" s="973"/>
      <c r="E118" s="974"/>
      <c r="F118" s="337" t="s">
        <v>873</v>
      </c>
      <c r="G118" s="256" t="str">
        <f>VLOOKUP(F118,'Общий прайс лист'!A:B,2,FALSE)</f>
        <v>Приемник OXIBD с обратной связью</v>
      </c>
      <c r="H118" s="256">
        <v>1</v>
      </c>
      <c r="I118" s="257">
        <f>VLOOKUP(F118,'Общий прайс лист'!A:D,4,FALSE)</f>
        <v>9490</v>
      </c>
      <c r="J118" s="848"/>
      <c r="K118" s="822"/>
    </row>
    <row r="119" spans="1:11" ht="15.05">
      <c r="A119" s="924"/>
      <c r="B119" s="955"/>
      <c r="C119" s="833"/>
      <c r="D119" s="973"/>
      <c r="E119" s="974"/>
      <c r="F119" s="337" t="s">
        <v>3236</v>
      </c>
      <c r="G119" s="256" t="s">
        <v>3237</v>
      </c>
      <c r="H119" s="256">
        <v>2</v>
      </c>
      <c r="I119" s="257"/>
      <c r="J119" s="848"/>
      <c r="K119" s="822"/>
    </row>
    <row r="120" spans="1:11" ht="22.55" customHeight="1" thickBot="1">
      <c r="A120" s="924"/>
      <c r="B120" s="955"/>
      <c r="C120" s="834"/>
      <c r="D120" s="975"/>
      <c r="E120" s="976"/>
      <c r="F120" s="543" t="s">
        <v>877</v>
      </c>
      <c r="G120" s="544" t="str">
        <f>VLOOKUP(F120,'Общий прайс лист'!A:B,2,FALSE)</f>
        <v>регулируемый кронштейн PLA16</v>
      </c>
      <c r="H120" s="544">
        <v>2</v>
      </c>
      <c r="I120" s="545">
        <f>VLOOKUP(F120,'Общий прайс лист'!A:D,4,FALSE)</f>
        <v>5200</v>
      </c>
      <c r="J120" s="849"/>
      <c r="K120" s="823"/>
    </row>
    <row r="121" spans="1:11" ht="15.05">
      <c r="A121" s="924"/>
      <c r="B121" s="663" t="s">
        <v>769</v>
      </c>
      <c r="C121" s="664"/>
      <c r="D121" s="664"/>
      <c r="E121" s="698"/>
      <c r="F121" s="294" t="s">
        <v>834</v>
      </c>
      <c r="G121" s="294" t="str">
        <f>VLOOKUP(F121,'Общий прайс лист'!A:B,2,FALSE)</f>
        <v>Лампа сигнальная с антенной, 230В ELAC</v>
      </c>
      <c r="H121" s="294"/>
      <c r="I121" s="376">
        <f>VLOOKUP(F121,'Общий прайс лист'!A:D,4,FALSE)</f>
        <v>5900</v>
      </c>
      <c r="J121" s="841"/>
      <c r="K121" s="842"/>
    </row>
    <row r="122" spans="1:11" ht="15.05">
      <c r="A122" s="924"/>
      <c r="B122" s="667"/>
      <c r="C122" s="665"/>
      <c r="D122" s="665"/>
      <c r="E122" s="666"/>
      <c r="F122" s="264" t="s">
        <v>492</v>
      </c>
      <c r="G122" s="264" t="str">
        <f>VLOOKUP(F122,'Общий прайс лист'!A:B,2,FALSE)</f>
        <v>Цифровой переключатель FLOR EDSW</v>
      </c>
      <c r="H122" s="275"/>
      <c r="I122" s="320">
        <f>VLOOKUP(F122,'Общий прайс лист'!A:D,4,FALSE)</f>
        <v>14900</v>
      </c>
      <c r="J122" s="828"/>
      <c r="K122" s="829"/>
    </row>
    <row r="123" spans="1:11" ht="15.05">
      <c r="A123" s="924"/>
      <c r="B123" s="667"/>
      <c r="C123" s="665"/>
      <c r="D123" s="665"/>
      <c r="E123" s="666"/>
      <c r="F123" s="264" t="s">
        <v>856</v>
      </c>
      <c r="G123" s="264" t="str">
        <f>VLOOKUP(F123,'Общий прайс лист'!A:B,2,FALSE)</f>
        <v>Фотоэлементы с зеркально-линзовым объективом</v>
      </c>
      <c r="H123" s="264"/>
      <c r="I123" s="292">
        <f>VLOOKUP(F123,'Общий прайс лист'!A:D,4,FALSE)</f>
        <v>9900</v>
      </c>
      <c r="J123" s="828"/>
      <c r="K123" s="829"/>
    </row>
    <row r="124" spans="1:11" ht="15.05">
      <c r="A124" s="924"/>
      <c r="B124" s="667"/>
      <c r="C124" s="665"/>
      <c r="D124" s="665"/>
      <c r="E124" s="666"/>
      <c r="F124" s="264" t="s">
        <v>21</v>
      </c>
      <c r="G124" s="264" t="str">
        <f>VLOOKUP(F124,'Общий прайс лист'!A:B,2,FALSE)</f>
        <v>Электромеханический замок вертикальный, 12В PLA10</v>
      </c>
      <c r="H124" s="264"/>
      <c r="I124" s="292">
        <f>VLOOKUP(F124,'Общий прайс лист'!A:D,4,FALSE)</f>
        <v>20900</v>
      </c>
      <c r="J124" s="828"/>
      <c r="K124" s="829"/>
    </row>
    <row r="125" spans="1:11" thickBot="1">
      <c r="A125" s="931"/>
      <c r="B125" s="668"/>
      <c r="C125" s="669"/>
      <c r="D125" s="669"/>
      <c r="E125" s="670"/>
      <c r="F125" s="278" t="s">
        <v>22</v>
      </c>
      <c r="G125" s="278" t="str">
        <f>VLOOKUP(F125,'Общий прайс лист'!A:B,2,FALSE)</f>
        <v>Электромеханический замок горизонтальный, 12В PLA11</v>
      </c>
      <c r="H125" s="278"/>
      <c r="I125" s="312">
        <f>VLOOKUP(F125,'Общий прайс лист'!A:D,4,FALSE)</f>
        <v>20900</v>
      </c>
      <c r="J125" s="830"/>
      <c r="K125" s="831"/>
    </row>
    <row r="126" spans="1:11" ht="3" customHeight="1" thickBot="1">
      <c r="A126" s="441"/>
      <c r="B126" s="173"/>
      <c r="C126" s="174"/>
      <c r="D126" s="174"/>
      <c r="E126" s="263"/>
      <c r="F126" s="268"/>
      <c r="G126" s="268"/>
      <c r="H126" s="268"/>
      <c r="I126" s="318"/>
      <c r="J126" s="443"/>
      <c r="K126" s="444"/>
    </row>
    <row r="127" spans="1:11" ht="15.05" customHeight="1">
      <c r="A127" s="977" t="s">
        <v>495</v>
      </c>
      <c r="B127" s="688" t="s">
        <v>4286</v>
      </c>
      <c r="C127" s="686" t="s">
        <v>768</v>
      </c>
      <c r="D127" s="690" t="s">
        <v>3187</v>
      </c>
      <c r="E127" s="801" t="s">
        <v>3173</v>
      </c>
      <c r="F127" s="445" t="s">
        <v>34</v>
      </c>
      <c r="G127" s="296" t="str">
        <f>VLOOKUP(F127,'Общий прайс лист'!A:B,2,FALSE)</f>
        <v>Привод для распашных ворот TO5024HS</v>
      </c>
      <c r="H127" s="297">
        <v>2</v>
      </c>
      <c r="I127" s="298">
        <f>VLOOKUP(F127,'Общий прайс лист'!A:D,4,FALSE)</f>
        <v>38900</v>
      </c>
      <c r="J127" s="804">
        <f>VLOOKUP(E127,'Общий прайс лист'!A:D,4,FALSE)</f>
        <v>80900</v>
      </c>
      <c r="K127" s="680">
        <f>VLOOKUP(D127,'Общий прайс лист'!A:D,4,FALSE)</f>
        <v>90900</v>
      </c>
    </row>
    <row r="128" spans="1:11" ht="15.05" customHeight="1">
      <c r="A128" s="978"/>
      <c r="B128" s="689"/>
      <c r="C128" s="687"/>
      <c r="D128" s="692"/>
      <c r="E128" s="802"/>
      <c r="F128" s="447" t="s">
        <v>542</v>
      </c>
      <c r="G128" s="304" t="str">
        <f>VLOOKUP(F128,'Общий прайс лист'!A:B,2,FALSE)</f>
        <v>Блок управления MC824H</v>
      </c>
      <c r="H128" s="301">
        <v>1</v>
      </c>
      <c r="I128" s="467">
        <f>VLOOKUP(F128,'Общий прайс лист'!A:D,4,FALSE)</f>
        <v>32490</v>
      </c>
      <c r="J128" s="805"/>
      <c r="K128" s="682"/>
    </row>
    <row r="129" spans="1:11" ht="15.05" customHeight="1">
      <c r="A129" s="978"/>
      <c r="B129" s="689"/>
      <c r="C129" s="687"/>
      <c r="D129" s="692"/>
      <c r="E129" s="802"/>
      <c r="F129" s="303" t="s">
        <v>873</v>
      </c>
      <c r="G129" s="305" t="str">
        <f>VLOOKUP(F129,'Общий прайс лист'!A:B,2,FALSE)</f>
        <v>Приемник OXIBD с обратной связью</v>
      </c>
      <c r="H129" s="305">
        <v>1</v>
      </c>
      <c r="I129" s="302">
        <f>VLOOKUP(F129,'Общий прайс лист'!A:D,4,FALSE)</f>
        <v>9490</v>
      </c>
      <c r="J129" s="805"/>
      <c r="K129" s="682"/>
    </row>
    <row r="130" spans="1:11" ht="15.05" customHeight="1" thickBot="1">
      <c r="A130" s="978"/>
      <c r="B130" s="689"/>
      <c r="C130" s="687"/>
      <c r="D130" s="692"/>
      <c r="E130" s="803"/>
      <c r="F130" s="306" t="s">
        <v>3232</v>
      </c>
      <c r="G130" s="308" t="s">
        <v>3233</v>
      </c>
      <c r="H130" s="308">
        <v>2</v>
      </c>
      <c r="I130" s="309"/>
      <c r="J130" s="806"/>
      <c r="K130" s="682"/>
    </row>
    <row r="131" spans="1:11" ht="15.05" customHeight="1">
      <c r="A131" s="978"/>
      <c r="B131" s="689"/>
      <c r="C131" s="687"/>
      <c r="D131" s="692"/>
      <c r="E131" s="693"/>
      <c r="F131" s="331" t="s">
        <v>15</v>
      </c>
      <c r="G131" s="271" t="str">
        <f>VLOOKUP(F131,'Общий прайс лист'!A:B,2,FALSE)</f>
        <v>Фотоэлементы Medium BlueBus EPMB</v>
      </c>
      <c r="H131" s="271">
        <v>1</v>
      </c>
      <c r="I131" s="272">
        <f>VLOOKUP(F131,'Общий прайс лист'!A:D,4,FALSE)</f>
        <v>6900</v>
      </c>
      <c r="J131" s="807"/>
      <c r="K131" s="682"/>
    </row>
    <row r="132" spans="1:11" ht="16" customHeight="1" thickBot="1">
      <c r="A132" s="978"/>
      <c r="B132" s="689"/>
      <c r="C132" s="697"/>
      <c r="D132" s="694"/>
      <c r="E132" s="695"/>
      <c r="F132" s="334" t="s">
        <v>835</v>
      </c>
      <c r="G132" s="258" t="str">
        <f>VLOOKUP(F132,'Общий прайс лист'!A:B,2,FALSE)</f>
        <v>Лампа сигнальная с антенной 12В/24В ELDC</v>
      </c>
      <c r="H132" s="258">
        <v>1</v>
      </c>
      <c r="I132" s="259">
        <f>VLOOKUP(F132,'Общий прайс лист'!A:D,4,FALSE)</f>
        <v>5900</v>
      </c>
      <c r="J132" s="808"/>
      <c r="K132" s="684"/>
    </row>
    <row r="133" spans="1:11" ht="16" customHeight="1">
      <c r="A133" s="978"/>
      <c r="B133" s="688" t="s">
        <v>4286</v>
      </c>
      <c r="C133" s="686" t="s">
        <v>768</v>
      </c>
      <c r="D133" s="690" t="s">
        <v>3495</v>
      </c>
      <c r="E133" s="801" t="s">
        <v>3493</v>
      </c>
      <c r="F133" s="445" t="s">
        <v>34</v>
      </c>
      <c r="G133" s="296" t="str">
        <f>VLOOKUP(F133,'Общий прайс лист'!A:B,2,FALSE)</f>
        <v>Привод для распашных ворот TO5024HS</v>
      </c>
      <c r="H133" s="297">
        <v>2</v>
      </c>
      <c r="I133" s="298">
        <f>VLOOKUP(F133,'Общий прайс лист'!A:D,4,FALSE)</f>
        <v>38900</v>
      </c>
      <c r="J133" s="804">
        <f>VLOOKUP(E133,'Общий прайс лист'!A:D,4,FALSE)</f>
        <v>75900</v>
      </c>
      <c r="K133" s="680">
        <f>VLOOKUP(D133,'Общий прайс лист'!A:D,4,FALSE)</f>
        <v>85900</v>
      </c>
    </row>
    <row r="134" spans="1:11" ht="16" customHeight="1">
      <c r="A134" s="978"/>
      <c r="B134" s="689"/>
      <c r="C134" s="687"/>
      <c r="D134" s="692"/>
      <c r="E134" s="802"/>
      <c r="F134" s="447" t="s">
        <v>542</v>
      </c>
      <c r="G134" s="304" t="str">
        <f>VLOOKUP(F134,'Общий прайс лист'!A:B,2,FALSE)</f>
        <v>Блок управления MC824H</v>
      </c>
      <c r="H134" s="301">
        <v>1</v>
      </c>
      <c r="I134" s="467">
        <f>VLOOKUP(F134,'Общий прайс лист'!A:D,4,FALSE)</f>
        <v>32490</v>
      </c>
      <c r="J134" s="805"/>
      <c r="K134" s="682"/>
    </row>
    <row r="135" spans="1:11" ht="16" customHeight="1">
      <c r="A135" s="978"/>
      <c r="B135" s="689"/>
      <c r="C135" s="687"/>
      <c r="D135" s="692"/>
      <c r="E135" s="802"/>
      <c r="F135" s="303" t="s">
        <v>873</v>
      </c>
      <c r="G135" s="305" t="str">
        <f>VLOOKUP(F135,'Общий прайс лист'!A:B,2,FALSE)</f>
        <v>Приемник OXIBD с обратной связью</v>
      </c>
      <c r="H135" s="305">
        <v>1</v>
      </c>
      <c r="I135" s="302">
        <f>VLOOKUP(F135,'Общий прайс лист'!A:D,4,FALSE)</f>
        <v>9490</v>
      </c>
      <c r="J135" s="805"/>
      <c r="K135" s="682"/>
    </row>
    <row r="136" spans="1:11" ht="16" customHeight="1" thickBot="1">
      <c r="A136" s="978"/>
      <c r="B136" s="689"/>
      <c r="C136" s="687"/>
      <c r="D136" s="692"/>
      <c r="E136" s="803"/>
      <c r="F136" s="306" t="s">
        <v>3525</v>
      </c>
      <c r="G136" s="308" t="s">
        <v>3526</v>
      </c>
      <c r="H136" s="308">
        <v>2</v>
      </c>
      <c r="I136" s="309"/>
      <c r="J136" s="806"/>
      <c r="K136" s="682"/>
    </row>
    <row r="137" spans="1:11" ht="16" customHeight="1">
      <c r="A137" s="978"/>
      <c r="B137" s="689"/>
      <c r="C137" s="687"/>
      <c r="D137" s="692"/>
      <c r="E137" s="693"/>
      <c r="F137" s="337" t="s">
        <v>15</v>
      </c>
      <c r="G137" s="256" t="str">
        <f>VLOOKUP(F137,'Общий прайс лист'!A:B,2,FALSE)</f>
        <v>Фотоэлементы Medium BlueBus EPMB</v>
      </c>
      <c r="H137" s="256">
        <v>1</v>
      </c>
      <c r="I137" s="257">
        <f>VLOOKUP(F137,'Общий прайс лист'!A:D,4,FALSE)</f>
        <v>6900</v>
      </c>
      <c r="J137" s="807"/>
      <c r="K137" s="682"/>
    </row>
    <row r="138" spans="1:11" ht="16" customHeight="1" thickBot="1">
      <c r="A138" s="978"/>
      <c r="B138" s="689"/>
      <c r="C138" s="697"/>
      <c r="D138" s="694"/>
      <c r="E138" s="695"/>
      <c r="F138" s="334" t="s">
        <v>835</v>
      </c>
      <c r="G138" s="258" t="str">
        <f>VLOOKUP(F138,'Общий прайс лист'!A:B,2,FALSE)</f>
        <v>Лампа сигнальная с антенной 12В/24В ELDC</v>
      </c>
      <c r="H138" s="258">
        <v>1</v>
      </c>
      <c r="I138" s="259">
        <f>VLOOKUP(F138,'Общий прайс лист'!A:D,4,FALSE)</f>
        <v>5900</v>
      </c>
      <c r="J138" s="808"/>
      <c r="K138" s="684"/>
    </row>
    <row r="139" spans="1:11" ht="15.05">
      <c r="A139" s="978"/>
      <c r="B139" s="663" t="s">
        <v>769</v>
      </c>
      <c r="C139" s="664"/>
      <c r="D139" s="665"/>
      <c r="E139" s="666"/>
      <c r="F139" s="260" t="s">
        <v>21</v>
      </c>
      <c r="G139" s="260" t="str">
        <f>VLOOKUP(F139,'Общий прайс лист'!A:B,2,FALSE)</f>
        <v>Электромеханический замок вертикальный, 12В PLA10</v>
      </c>
      <c r="H139" s="260"/>
      <c r="I139" s="287">
        <f>VLOOKUP(F139,'Общий прайс лист'!A:D,4,FALSE)</f>
        <v>20900</v>
      </c>
      <c r="J139" s="843"/>
      <c r="K139" s="844"/>
    </row>
    <row r="140" spans="1:11" ht="15.05">
      <c r="A140" s="978"/>
      <c r="B140" s="667"/>
      <c r="C140" s="665"/>
      <c r="D140" s="665"/>
      <c r="E140" s="666"/>
      <c r="F140" s="264" t="s">
        <v>22</v>
      </c>
      <c r="G140" s="264" t="str">
        <f>VLOOKUP(F140,'Общий прайс лист'!A:B,2,FALSE)</f>
        <v>Электромеханический замок горизонтальный, 12В PLA11</v>
      </c>
      <c r="H140" s="264"/>
      <c r="I140" s="292">
        <f>VLOOKUP(F140,'Общий прайс лист'!A:D,4,FALSE)</f>
        <v>20900</v>
      </c>
      <c r="J140" s="843"/>
      <c r="K140" s="844"/>
    </row>
    <row r="141" spans="1:11" ht="15.05">
      <c r="A141" s="978"/>
      <c r="B141" s="667"/>
      <c r="C141" s="665"/>
      <c r="D141" s="665"/>
      <c r="E141" s="666"/>
      <c r="F141" s="264" t="s">
        <v>1862</v>
      </c>
      <c r="G141" s="264" t="str">
        <f>VLOOKUP(F141,'Общий прайс лист'!A:B,2,FALSE)</f>
        <v>Фотоэлементы с зеркально-линзовым объективом BlueBus</v>
      </c>
      <c r="H141" s="264"/>
      <c r="I141" s="292">
        <f>VLOOKUP(F141,'Общий прайс лист'!A:D,4,FALSE)</f>
        <v>9900</v>
      </c>
      <c r="J141" s="843"/>
      <c r="K141" s="844"/>
    </row>
    <row r="142" spans="1:11" ht="15.05">
      <c r="A142" s="978"/>
      <c r="B142" s="667"/>
      <c r="C142" s="665"/>
      <c r="D142" s="665"/>
      <c r="E142" s="666"/>
      <c r="F142" s="264" t="s">
        <v>492</v>
      </c>
      <c r="G142" s="264" t="str">
        <f>VLOOKUP(F142,'Общий прайс лист'!A:B,2,FALSE)</f>
        <v>Цифровой переключатель FLOR EDSW</v>
      </c>
      <c r="H142" s="264"/>
      <c r="I142" s="292">
        <f>VLOOKUP(F142,'Общий прайс лист'!A:D,4,FALSE)</f>
        <v>14900</v>
      </c>
      <c r="J142" s="843"/>
      <c r="K142" s="844"/>
    </row>
    <row r="143" spans="1:11" thickBot="1">
      <c r="A143" s="978"/>
      <c r="B143" s="668"/>
      <c r="C143" s="669"/>
      <c r="D143" s="669"/>
      <c r="E143" s="670"/>
      <c r="F143" s="260" t="s">
        <v>4312</v>
      </c>
      <c r="G143" s="346" t="s">
        <v>4311</v>
      </c>
      <c r="H143" s="260"/>
      <c r="I143" s="287"/>
      <c r="J143" s="845"/>
      <c r="K143" s="846"/>
    </row>
    <row r="144" spans="1:11" ht="15.05" customHeight="1">
      <c r="A144" s="978"/>
      <c r="B144" s="970" t="s">
        <v>4287</v>
      </c>
      <c r="C144" s="686" t="s">
        <v>767</v>
      </c>
      <c r="D144" s="690" t="s">
        <v>3188</v>
      </c>
      <c r="E144" s="801" t="s">
        <v>3174</v>
      </c>
      <c r="F144" s="445" t="s">
        <v>35</v>
      </c>
      <c r="G144" s="296" t="str">
        <f>VLOOKUP(F144,'Общий прайс лист'!A:B,2,FALSE)</f>
        <v>Привод для распашных ворот TO6024HS</v>
      </c>
      <c r="H144" s="297">
        <v>2</v>
      </c>
      <c r="I144" s="298">
        <f>VLOOKUP(F144,'Общий прайс лист'!A:D,4,FALSE)</f>
        <v>85900</v>
      </c>
      <c r="J144" s="804">
        <f>VLOOKUP(E144,'Общий прайс лист'!A:D,4,FALSE)</f>
        <v>168990</v>
      </c>
      <c r="K144" s="680">
        <f>VLOOKUP(D144,'Общий прайс лист'!A:D,4,FALSE)</f>
        <v>178990</v>
      </c>
    </row>
    <row r="145" spans="1:11" ht="15.05" customHeight="1">
      <c r="A145" s="978"/>
      <c r="B145" s="971"/>
      <c r="C145" s="687"/>
      <c r="D145" s="692"/>
      <c r="E145" s="802"/>
      <c r="F145" s="447" t="s">
        <v>542</v>
      </c>
      <c r="G145" s="304" t="str">
        <f>VLOOKUP(F145,'Общий прайс лист'!A:B,2,FALSE)</f>
        <v>Блок управления MC824H</v>
      </c>
      <c r="H145" s="301">
        <v>1</v>
      </c>
      <c r="I145" s="467">
        <f>VLOOKUP(F145,'Общий прайс лист'!A:D,4,FALSE)</f>
        <v>32490</v>
      </c>
      <c r="J145" s="805"/>
      <c r="K145" s="682"/>
    </row>
    <row r="146" spans="1:11" ht="15.05" customHeight="1">
      <c r="A146" s="978"/>
      <c r="B146" s="971"/>
      <c r="C146" s="687"/>
      <c r="D146" s="692"/>
      <c r="E146" s="802"/>
      <c r="F146" s="303" t="s">
        <v>873</v>
      </c>
      <c r="G146" s="305" t="str">
        <f>VLOOKUP(F146,'Общий прайс лист'!A:B,2,FALSE)</f>
        <v>Приемник OXIBD с обратной связью</v>
      </c>
      <c r="H146" s="305">
        <v>1</v>
      </c>
      <c r="I146" s="302">
        <f>VLOOKUP(F146,'Общий прайс лист'!A:D,4,FALSE)</f>
        <v>9490</v>
      </c>
      <c r="J146" s="805"/>
      <c r="K146" s="682"/>
    </row>
    <row r="147" spans="1:11" ht="15.05" customHeight="1" thickBot="1">
      <c r="A147" s="978"/>
      <c r="B147" s="971"/>
      <c r="C147" s="687"/>
      <c r="D147" s="692"/>
      <c r="E147" s="803"/>
      <c r="F147" s="306" t="s">
        <v>3232</v>
      </c>
      <c r="G147" s="308" t="s">
        <v>3233</v>
      </c>
      <c r="H147" s="308">
        <v>2</v>
      </c>
      <c r="I147" s="309"/>
      <c r="J147" s="806"/>
      <c r="K147" s="682"/>
    </row>
    <row r="148" spans="1:11" ht="16" customHeight="1">
      <c r="A148" s="978"/>
      <c r="B148" s="971"/>
      <c r="C148" s="687"/>
      <c r="D148" s="692"/>
      <c r="E148" s="693"/>
      <c r="F148" s="331" t="s">
        <v>15</v>
      </c>
      <c r="G148" s="271" t="str">
        <f>VLOOKUP(F148,'Общий прайс лист'!A:B,2,FALSE)</f>
        <v>Фотоэлементы Medium BlueBus EPMB</v>
      </c>
      <c r="H148" s="271">
        <v>1</v>
      </c>
      <c r="I148" s="272">
        <f>VLOOKUP(F148,'Общий прайс лист'!A:D,4,FALSE)</f>
        <v>6900</v>
      </c>
      <c r="J148" s="807"/>
      <c r="K148" s="682"/>
    </row>
    <row r="149" spans="1:11" ht="15.05" customHeight="1" thickBot="1">
      <c r="A149" s="978"/>
      <c r="B149" s="971"/>
      <c r="C149" s="697"/>
      <c r="D149" s="694"/>
      <c r="E149" s="695"/>
      <c r="F149" s="334" t="s">
        <v>835</v>
      </c>
      <c r="G149" s="258" t="str">
        <f>VLOOKUP(F149,'Общий прайс лист'!A:B,2,FALSE)</f>
        <v>Лампа сигнальная с антенной 12В/24В ELDC</v>
      </c>
      <c r="H149" s="258">
        <v>1</v>
      </c>
      <c r="I149" s="259">
        <f>VLOOKUP(F149,'Общий прайс лист'!A:D,4,FALSE)</f>
        <v>5900</v>
      </c>
      <c r="J149" s="808"/>
      <c r="K149" s="684"/>
    </row>
    <row r="150" spans="1:11" ht="15.05" customHeight="1">
      <c r="A150" s="978"/>
      <c r="B150" s="663" t="s">
        <v>769</v>
      </c>
      <c r="C150" s="664"/>
      <c r="D150" s="665"/>
      <c r="E150" s="666"/>
      <c r="F150" s="260" t="s">
        <v>21</v>
      </c>
      <c r="G150" s="260" t="str">
        <f>VLOOKUP(F150,'Общий прайс лист'!A:B,2,FALSE)</f>
        <v>Электромеханический замок вертикальный, 12В PLA10</v>
      </c>
      <c r="H150" s="260"/>
      <c r="I150" s="287">
        <f>VLOOKUP(F150,'Общий прайс лист'!A:D,4,FALSE)</f>
        <v>20900</v>
      </c>
      <c r="J150" s="843"/>
      <c r="K150" s="844"/>
    </row>
    <row r="151" spans="1:11" ht="15.05" customHeight="1">
      <c r="A151" s="978"/>
      <c r="B151" s="667"/>
      <c r="C151" s="665"/>
      <c r="D151" s="665"/>
      <c r="E151" s="666"/>
      <c r="F151" s="264" t="s">
        <v>22</v>
      </c>
      <c r="G151" s="264" t="str">
        <f>VLOOKUP(F151,'Общий прайс лист'!A:B,2,FALSE)</f>
        <v>Электромеханический замок горизонтальный, 12В PLA11</v>
      </c>
      <c r="H151" s="264"/>
      <c r="I151" s="292">
        <f>VLOOKUP(F151,'Общий прайс лист'!A:D,4,FALSE)</f>
        <v>20900</v>
      </c>
      <c r="J151" s="843"/>
      <c r="K151" s="844"/>
    </row>
    <row r="152" spans="1:11" ht="15.05" customHeight="1">
      <c r="A152" s="978"/>
      <c r="B152" s="667"/>
      <c r="C152" s="665"/>
      <c r="D152" s="665"/>
      <c r="E152" s="666"/>
      <c r="F152" s="264" t="s">
        <v>1862</v>
      </c>
      <c r="G152" s="264" t="str">
        <f>VLOOKUP(F152,'Общий прайс лист'!A:B,2,FALSE)</f>
        <v>Фотоэлементы с зеркально-линзовым объективом BlueBus</v>
      </c>
      <c r="H152" s="264"/>
      <c r="I152" s="292">
        <f>VLOOKUP(F152,'Общий прайс лист'!A:D,4,FALSE)</f>
        <v>9900</v>
      </c>
      <c r="J152" s="843"/>
      <c r="K152" s="844"/>
    </row>
    <row r="153" spans="1:11" ht="15.05" customHeight="1">
      <c r="A153" s="978"/>
      <c r="B153" s="667"/>
      <c r="C153" s="665"/>
      <c r="D153" s="665"/>
      <c r="E153" s="666"/>
      <c r="F153" s="264" t="s">
        <v>492</v>
      </c>
      <c r="G153" s="264" t="str">
        <f>VLOOKUP(F153,'Общий прайс лист'!A:B,2,FALSE)</f>
        <v>Цифровой переключатель FLOR EDSW</v>
      </c>
      <c r="H153" s="264"/>
      <c r="I153" s="292">
        <f>VLOOKUP(F153,'Общий прайс лист'!A:D,4,FALSE)</f>
        <v>14900</v>
      </c>
      <c r="J153" s="843"/>
      <c r="K153" s="844"/>
    </row>
    <row r="154" spans="1:11" ht="16.45" customHeight="1" thickBot="1">
      <c r="A154" s="979"/>
      <c r="B154" s="667"/>
      <c r="C154" s="665"/>
      <c r="D154" s="665"/>
      <c r="E154" s="666"/>
      <c r="F154" s="260" t="s">
        <v>4312</v>
      </c>
      <c r="G154" s="346" t="s">
        <v>4311</v>
      </c>
      <c r="H154" s="260"/>
      <c r="I154" s="287"/>
      <c r="J154" s="843"/>
      <c r="K154" s="844"/>
    </row>
    <row r="155" spans="1:11" ht="15.05">
      <c r="A155" s="966" t="s">
        <v>491</v>
      </c>
      <c r="B155" s="891" t="s">
        <v>1882</v>
      </c>
      <c r="C155" s="832" t="s">
        <v>768</v>
      </c>
      <c r="D155" s="960" t="s">
        <v>3175</v>
      </c>
      <c r="E155" s="961"/>
      <c r="F155" s="338" t="s">
        <v>541</v>
      </c>
      <c r="G155" s="340" t="str">
        <f>VLOOKUP(F155,'Общий прайс лист'!A:B,2,FALSE)</f>
        <v>Привод для распашных ворот TO7024</v>
      </c>
      <c r="H155" s="340">
        <v>2</v>
      </c>
      <c r="I155" s="341">
        <f>VLOOKUP(F155,'Общий прайс лист'!A:D,4,FALSE)</f>
        <v>85900</v>
      </c>
      <c r="J155" s="850">
        <f>VLOOKUP(D155,'Общий прайс лист'!A:D,4,FALSE)</f>
        <v>168990</v>
      </c>
      <c r="K155" s="821"/>
    </row>
    <row r="156" spans="1:11" ht="15.05">
      <c r="A156" s="967"/>
      <c r="B156" s="906"/>
      <c r="C156" s="833"/>
      <c r="D156" s="962"/>
      <c r="E156" s="963"/>
      <c r="F156" s="331" t="s">
        <v>542</v>
      </c>
      <c r="G156" s="271" t="str">
        <f>VLOOKUP(F156,'Общий прайс лист'!A:B,2,FALSE)</f>
        <v>Блок управления MC824H</v>
      </c>
      <c r="H156" s="271">
        <v>1</v>
      </c>
      <c r="I156" s="272">
        <f>VLOOKUP(F156,'Общий прайс лист'!A:D,4,FALSE)</f>
        <v>32490</v>
      </c>
      <c r="J156" s="851"/>
      <c r="K156" s="822"/>
    </row>
    <row r="157" spans="1:11" ht="15.05">
      <c r="A157" s="967"/>
      <c r="B157" s="906"/>
      <c r="C157" s="833"/>
      <c r="D157" s="962"/>
      <c r="E157" s="963"/>
      <c r="F157" s="331" t="s">
        <v>873</v>
      </c>
      <c r="G157" s="271" t="str">
        <f>VLOOKUP(F157,'Общий прайс лист'!A:B,2,FALSE)</f>
        <v>Приемник OXIBD с обратной связью</v>
      </c>
      <c r="H157" s="271">
        <v>1</v>
      </c>
      <c r="I157" s="272">
        <f>VLOOKUP(F157,'Общий прайс лист'!A:D,4,FALSE)</f>
        <v>9490</v>
      </c>
      <c r="J157" s="851"/>
      <c r="K157" s="822"/>
    </row>
    <row r="158" spans="1:11" thickBot="1">
      <c r="A158" s="967"/>
      <c r="B158" s="906"/>
      <c r="C158" s="833"/>
      <c r="D158" s="964"/>
      <c r="E158" s="965"/>
      <c r="F158" s="334" t="s">
        <v>3236</v>
      </c>
      <c r="G158" s="258" t="s">
        <v>3237</v>
      </c>
      <c r="H158" s="258">
        <v>2</v>
      </c>
      <c r="I158" s="259"/>
      <c r="J158" s="852"/>
      <c r="K158" s="823"/>
    </row>
    <row r="159" spans="1:11" ht="15.05">
      <c r="A159" s="967"/>
      <c r="B159" s="663" t="s">
        <v>769</v>
      </c>
      <c r="C159" s="664"/>
      <c r="D159" s="665"/>
      <c r="E159" s="666"/>
      <c r="F159" s="260" t="s">
        <v>21</v>
      </c>
      <c r="G159" s="260" t="str">
        <f>VLOOKUP(F159,'Общий прайс лист'!A:B,2,FALSE)</f>
        <v>Электромеханический замок вертикальный, 12В PLA10</v>
      </c>
      <c r="H159" s="260"/>
      <c r="I159" s="287">
        <f>VLOOKUP(F159,'Общий прайс лист'!A:D,4,FALSE)</f>
        <v>20900</v>
      </c>
      <c r="J159" s="828"/>
      <c r="K159" s="829"/>
    </row>
    <row r="160" spans="1:11" ht="15.05">
      <c r="A160" s="967"/>
      <c r="B160" s="667"/>
      <c r="C160" s="665"/>
      <c r="D160" s="665"/>
      <c r="E160" s="666"/>
      <c r="F160" s="264" t="s">
        <v>492</v>
      </c>
      <c r="G160" s="264" t="str">
        <f>VLOOKUP(F160,'Общий прайс лист'!A:B,2,FALSE)</f>
        <v>Цифровой переключатель FLOR EDSW</v>
      </c>
      <c r="H160" s="264"/>
      <c r="I160" s="292">
        <f>VLOOKUP(F160,'Общий прайс лист'!A:D,4,FALSE)</f>
        <v>14900</v>
      </c>
      <c r="J160" s="828"/>
      <c r="K160" s="829"/>
    </row>
    <row r="161" spans="1:11" ht="15.05">
      <c r="A161" s="967"/>
      <c r="B161" s="667"/>
      <c r="C161" s="665"/>
      <c r="D161" s="665"/>
      <c r="E161" s="666"/>
      <c r="F161" s="264" t="s">
        <v>22</v>
      </c>
      <c r="G161" s="264" t="str">
        <f>VLOOKUP(F161,'Общий прайс лист'!A:B,2,FALSE)</f>
        <v>Электромеханический замок горизонтальный, 12В PLA11</v>
      </c>
      <c r="H161" s="264"/>
      <c r="I161" s="292">
        <f>VLOOKUP(F161,'Общий прайс лист'!A:D,4,FALSE)</f>
        <v>20900</v>
      </c>
      <c r="J161" s="828"/>
      <c r="K161" s="829"/>
    </row>
    <row r="162" spans="1:11" thickBot="1">
      <c r="A162" s="967"/>
      <c r="B162" s="668"/>
      <c r="C162" s="669"/>
      <c r="D162" s="669"/>
      <c r="E162" s="670"/>
      <c r="F162" s="260" t="s">
        <v>4312</v>
      </c>
      <c r="G162" s="346" t="s">
        <v>4311</v>
      </c>
      <c r="H162" s="260"/>
      <c r="I162" s="287"/>
      <c r="J162" s="830"/>
      <c r="K162" s="831"/>
    </row>
    <row r="163" spans="1:11" ht="5.65" customHeight="1" thickBot="1">
      <c r="A163" s="546"/>
      <c r="B163" s="173"/>
      <c r="C163" s="174"/>
      <c r="D163" s="174"/>
      <c r="E163" s="263"/>
      <c r="F163" s="268"/>
      <c r="G163" s="268"/>
      <c r="H163" s="268"/>
      <c r="I163" s="318"/>
      <c r="J163" s="472"/>
      <c r="K163" s="473"/>
    </row>
    <row r="164" spans="1:11" ht="15.05" customHeight="1">
      <c r="A164" s="983" t="s">
        <v>545</v>
      </c>
      <c r="B164" s="970" t="s">
        <v>783</v>
      </c>
      <c r="C164" s="832" t="s">
        <v>767</v>
      </c>
      <c r="D164" s="985" t="s">
        <v>917</v>
      </c>
      <c r="E164" s="957" t="s">
        <v>916</v>
      </c>
      <c r="F164" s="295" t="s">
        <v>895</v>
      </c>
      <c r="G164" s="296" t="s">
        <v>1823</v>
      </c>
      <c r="H164" s="297">
        <v>1</v>
      </c>
      <c r="I164" s="547"/>
      <c r="J164" s="836">
        <f>VLOOKUP(E164,'Общий прайс лист'!A:D,4,FALSE)</f>
        <v>48900</v>
      </c>
      <c r="K164" s="821">
        <f>VLOOKUP(D164,'Общий прайс лист'!A:D,4,FALSE)</f>
        <v>69900</v>
      </c>
    </row>
    <row r="165" spans="1:11" ht="15.05" customHeight="1">
      <c r="A165" s="984"/>
      <c r="B165" s="971"/>
      <c r="C165" s="833"/>
      <c r="D165" s="986"/>
      <c r="E165" s="958"/>
      <c r="F165" s="303" t="s">
        <v>873</v>
      </c>
      <c r="G165" s="304" t="str">
        <f>VLOOKUP(F165,'Общий прайс лист'!A:B,2,FALSE)</f>
        <v>Приемник OXIBD с обратной связью</v>
      </c>
      <c r="H165" s="305">
        <v>1</v>
      </c>
      <c r="I165" s="302">
        <f>VLOOKUP(F165,'Общий прайс лист'!A:D,4,FALSE)</f>
        <v>9490</v>
      </c>
      <c r="J165" s="838"/>
      <c r="K165" s="822"/>
    </row>
    <row r="166" spans="1:11" ht="15.05" customHeight="1" thickBot="1">
      <c r="A166" s="984"/>
      <c r="B166" s="971"/>
      <c r="C166" s="833"/>
      <c r="D166" s="986"/>
      <c r="E166" s="959"/>
      <c r="F166" s="306" t="s">
        <v>3236</v>
      </c>
      <c r="G166" s="307" t="s">
        <v>3237</v>
      </c>
      <c r="H166" s="308">
        <v>2</v>
      </c>
      <c r="I166" s="309"/>
      <c r="J166" s="840"/>
      <c r="K166" s="822"/>
    </row>
    <row r="167" spans="1:11" ht="15.05">
      <c r="A167" s="984"/>
      <c r="B167" s="971"/>
      <c r="C167" s="833"/>
      <c r="D167" s="986"/>
      <c r="E167" s="988"/>
      <c r="F167" s="337" t="s">
        <v>896</v>
      </c>
      <c r="G167" s="455" t="s">
        <v>897</v>
      </c>
      <c r="H167" s="256">
        <v>1</v>
      </c>
      <c r="I167" s="257"/>
      <c r="J167" s="853"/>
      <c r="K167" s="822"/>
    </row>
    <row r="168" spans="1:11" ht="15.05">
      <c r="A168" s="984"/>
      <c r="B168" s="971"/>
      <c r="C168" s="833"/>
      <c r="D168" s="986"/>
      <c r="E168" s="989"/>
      <c r="F168" s="331" t="s">
        <v>15</v>
      </c>
      <c r="G168" s="332" t="str">
        <f>VLOOKUP(F168,'Общий прайс лист'!A:B,2,FALSE)</f>
        <v>Фотоэлементы Medium BlueBus EPMB</v>
      </c>
      <c r="H168" s="271">
        <v>1</v>
      </c>
      <c r="I168" s="272">
        <f>VLOOKUP(F168,'Общий прайс лист'!A:D,4,FALSE)</f>
        <v>6900</v>
      </c>
      <c r="J168" s="854"/>
      <c r="K168" s="822"/>
    </row>
    <row r="169" spans="1:11" thickBot="1">
      <c r="A169" s="984"/>
      <c r="B169" s="991"/>
      <c r="C169" s="834"/>
      <c r="D169" s="987"/>
      <c r="E169" s="990"/>
      <c r="F169" s="334" t="s">
        <v>543</v>
      </c>
      <c r="G169" s="335" t="str">
        <f>VLOOKUP(F169,'Общий прайс лист'!A:B,2,FALSE)</f>
        <v>Лампа светодиодная многофункциональная WLT</v>
      </c>
      <c r="H169" s="258">
        <v>1</v>
      </c>
      <c r="I169" s="259">
        <f>VLOOKUP(F169,'Общий прайс лист'!A:D,4,FALSE)</f>
        <v>9390</v>
      </c>
      <c r="J169" s="855"/>
      <c r="K169" s="823"/>
    </row>
    <row r="170" spans="1:11" ht="15.05">
      <c r="A170" s="924"/>
      <c r="B170" s="667" t="s">
        <v>769</v>
      </c>
      <c r="C170" s="665"/>
      <c r="D170" s="665"/>
      <c r="E170" s="666"/>
      <c r="F170" s="260" t="s">
        <v>835</v>
      </c>
      <c r="G170" s="260" t="str">
        <f>VLOOKUP(F170,'Общий прайс лист'!A:B,2,FALSE)</f>
        <v>Лампа сигнальная с антенной 12В/24В ELDC</v>
      </c>
      <c r="H170" s="260"/>
      <c r="I170" s="287">
        <f>VLOOKUP(F170,'Общий прайс лист'!A:D,4,FALSE)</f>
        <v>5900</v>
      </c>
      <c r="J170" s="828"/>
      <c r="K170" s="829"/>
    </row>
    <row r="171" spans="1:11" ht="15.05">
      <c r="A171" s="924"/>
      <c r="B171" s="667"/>
      <c r="C171" s="665"/>
      <c r="D171" s="665"/>
      <c r="E171" s="666"/>
      <c r="F171" s="260" t="s">
        <v>21</v>
      </c>
      <c r="G171" s="260" t="str">
        <f>VLOOKUP(F171,'Общий прайс лист'!A:B,2,FALSE)</f>
        <v>Электромеханический замок вертикальный, 12В PLA10</v>
      </c>
      <c r="H171" s="260"/>
      <c r="I171" s="287">
        <f>VLOOKUP(F171,'Общий прайс лист'!A:D,4,FALSE)</f>
        <v>20900</v>
      </c>
      <c r="J171" s="828"/>
      <c r="K171" s="829"/>
    </row>
    <row r="172" spans="1:11" ht="15.05">
      <c r="A172" s="924"/>
      <c r="B172" s="667"/>
      <c r="C172" s="665"/>
      <c r="D172" s="665"/>
      <c r="E172" s="666"/>
      <c r="F172" s="260" t="s">
        <v>1862</v>
      </c>
      <c r="G172" s="260" t="str">
        <f>VLOOKUP(F172,'Общий прайс лист'!A:B,2,FALSE)</f>
        <v>Фотоэлементы с зеркально-линзовым объективом BlueBus</v>
      </c>
      <c r="H172" s="260"/>
      <c r="I172" s="287">
        <f>VLOOKUP(F172,'Общий прайс лист'!A:D,4,FALSE)</f>
        <v>9900</v>
      </c>
      <c r="J172" s="828"/>
      <c r="K172" s="829"/>
    </row>
    <row r="173" spans="1:11" ht="15.05">
      <c r="A173" s="924"/>
      <c r="B173" s="667"/>
      <c r="C173" s="665"/>
      <c r="D173" s="665"/>
      <c r="E173" s="666"/>
      <c r="F173" s="260" t="s">
        <v>492</v>
      </c>
      <c r="G173" s="260" t="str">
        <f>VLOOKUP(F173,'Общий прайс лист'!A:B,2,FALSE)</f>
        <v>Цифровой переключатель FLOR EDSW</v>
      </c>
      <c r="H173" s="260"/>
      <c r="I173" s="287">
        <f>VLOOKUP(F173,'Общий прайс лист'!A:D,4,FALSE)</f>
        <v>14900</v>
      </c>
      <c r="J173" s="828"/>
      <c r="K173" s="829"/>
    </row>
    <row r="174" spans="1:11" ht="15.05">
      <c r="A174" s="924"/>
      <c r="B174" s="667"/>
      <c r="C174" s="665"/>
      <c r="D174" s="665"/>
      <c r="E174" s="666"/>
      <c r="F174" s="260" t="s">
        <v>22</v>
      </c>
      <c r="G174" s="260" t="str">
        <f>VLOOKUP(F174,'Общий прайс лист'!A:B,2,FALSE)</f>
        <v>Электромеханический замок горизонтальный, 12В PLA11</v>
      </c>
      <c r="H174" s="260"/>
      <c r="I174" s="287">
        <f>VLOOKUP(F174,'Общий прайс лист'!A:D,4,FALSE)</f>
        <v>20900</v>
      </c>
      <c r="J174" s="828"/>
      <c r="K174" s="829"/>
    </row>
    <row r="175" spans="1:11" thickBot="1">
      <c r="A175" s="931"/>
      <c r="B175" s="668"/>
      <c r="C175" s="669"/>
      <c r="D175" s="669"/>
      <c r="E175" s="670"/>
      <c r="F175" s="397" t="s">
        <v>544</v>
      </c>
      <c r="G175" s="397" t="str">
        <f>VLOOKUP(F175,'Общий прайс лист'!A:B,2,FALSE)</f>
        <v>Аккумуляторная батарея PS424</v>
      </c>
      <c r="H175" s="397"/>
      <c r="I175" s="398">
        <f>VLOOKUP(F175,'Общий прайс лист'!A:D,4,FALSE)</f>
        <v>14900</v>
      </c>
      <c r="J175" s="830"/>
      <c r="K175" s="831"/>
    </row>
    <row r="176" spans="1:11" ht="3" customHeight="1" thickBot="1">
      <c r="A176" s="441"/>
      <c r="B176" s="173"/>
      <c r="C176" s="174"/>
      <c r="D176" s="174"/>
      <c r="E176" s="263"/>
      <c r="F176" s="268"/>
      <c r="G176" s="268"/>
      <c r="H176" s="268"/>
      <c r="I176" s="318"/>
      <c r="J176" s="463"/>
      <c r="K176" s="444"/>
    </row>
    <row r="177" spans="1:11" ht="15.05">
      <c r="A177" s="923" t="s">
        <v>493</v>
      </c>
      <c r="B177" s="954" t="s">
        <v>903</v>
      </c>
      <c r="C177" s="832" t="s">
        <v>768</v>
      </c>
      <c r="D177" s="701" t="s">
        <v>918</v>
      </c>
      <c r="E177" s="702"/>
      <c r="F177" s="295" t="s">
        <v>546</v>
      </c>
      <c r="G177" s="296" t="s">
        <v>587</v>
      </c>
      <c r="H177" s="297">
        <v>1</v>
      </c>
      <c r="I177" s="548"/>
      <c r="J177" s="835">
        <f>VLOOKUP(D177,'Общий прайс лист'!A:D,4,FALSE)</f>
        <v>74900</v>
      </c>
      <c r="K177" s="836"/>
    </row>
    <row r="178" spans="1:11" ht="15.05">
      <c r="A178" s="924"/>
      <c r="B178" s="955"/>
      <c r="C178" s="833"/>
      <c r="D178" s="703"/>
      <c r="E178" s="704"/>
      <c r="F178" s="303" t="s">
        <v>547</v>
      </c>
      <c r="G178" s="304" t="s">
        <v>588</v>
      </c>
      <c r="H178" s="305">
        <v>1</v>
      </c>
      <c r="I178" s="316"/>
      <c r="J178" s="837"/>
      <c r="K178" s="838"/>
    </row>
    <row r="179" spans="1:11" ht="15.05">
      <c r="A179" s="924"/>
      <c r="B179" s="955"/>
      <c r="C179" s="833"/>
      <c r="D179" s="703"/>
      <c r="E179" s="704"/>
      <c r="F179" s="303" t="s">
        <v>873</v>
      </c>
      <c r="G179" s="304" t="str">
        <f>VLOOKUP(F179,'Общий прайс лист'!A:B,2,FALSE)</f>
        <v>Приемник OXIBD с обратной связью</v>
      </c>
      <c r="H179" s="305">
        <v>1</v>
      </c>
      <c r="I179" s="316">
        <f>VLOOKUP(F179,'Общий прайс лист'!A:D,4,FALSE)</f>
        <v>9490</v>
      </c>
      <c r="J179" s="837"/>
      <c r="K179" s="838"/>
    </row>
    <row r="180" spans="1:11" ht="15.05">
      <c r="A180" s="924"/>
      <c r="B180" s="955"/>
      <c r="C180" s="833"/>
      <c r="D180" s="703"/>
      <c r="E180" s="704"/>
      <c r="F180" s="303" t="s">
        <v>3236</v>
      </c>
      <c r="G180" s="304" t="s">
        <v>3237</v>
      </c>
      <c r="H180" s="305">
        <v>2</v>
      </c>
      <c r="I180" s="316"/>
      <c r="J180" s="837"/>
      <c r="K180" s="838"/>
    </row>
    <row r="181" spans="1:11" ht="15.05">
      <c r="A181" s="924"/>
      <c r="B181" s="955"/>
      <c r="C181" s="833"/>
      <c r="D181" s="703"/>
      <c r="E181" s="704"/>
      <c r="F181" s="303" t="s">
        <v>15</v>
      </c>
      <c r="G181" s="304" t="str">
        <f>VLOOKUP(F181,'Общий прайс лист'!A:B,2,FALSE)</f>
        <v>Фотоэлементы Medium BlueBus EPMB</v>
      </c>
      <c r="H181" s="305">
        <v>1</v>
      </c>
      <c r="I181" s="316">
        <f>VLOOKUP(F181,'Общий прайс лист'!A:D,4,FALSE)</f>
        <v>6900</v>
      </c>
      <c r="J181" s="837"/>
      <c r="K181" s="838"/>
    </row>
    <row r="182" spans="1:11" thickBot="1">
      <c r="A182" s="924"/>
      <c r="B182" s="956"/>
      <c r="C182" s="834"/>
      <c r="D182" s="705"/>
      <c r="E182" s="706"/>
      <c r="F182" s="306" t="s">
        <v>835</v>
      </c>
      <c r="G182" s="307" t="str">
        <f>VLOOKUP(F182,'Общий прайс лист'!A:B,2,FALSE)</f>
        <v>Лампа сигнальная с антенной 12В/24В ELDC</v>
      </c>
      <c r="H182" s="308">
        <v>1</v>
      </c>
      <c r="I182" s="314">
        <f>VLOOKUP(F182,'Общий прайс лист'!A:D,4,FALSE)</f>
        <v>5900</v>
      </c>
      <c r="J182" s="839"/>
      <c r="K182" s="840"/>
    </row>
    <row r="183" spans="1:11" ht="15.05">
      <c r="A183" s="924"/>
      <c r="B183" s="667" t="s">
        <v>769</v>
      </c>
      <c r="C183" s="665"/>
      <c r="D183" s="665"/>
      <c r="E183" s="666"/>
      <c r="F183" s="260" t="s">
        <v>492</v>
      </c>
      <c r="G183" s="260" t="str">
        <f>VLOOKUP(F183,'Общий прайс лист'!A:B,2,FALSE)</f>
        <v>Цифровой переключатель FLOR EDSW</v>
      </c>
      <c r="H183" s="260"/>
      <c r="I183" s="287">
        <f>VLOOKUP(F183,'Общий прайс лист'!A:D,4,FALSE)</f>
        <v>14900</v>
      </c>
      <c r="J183" s="828"/>
      <c r="K183" s="829"/>
    </row>
    <row r="184" spans="1:11" ht="15.05">
      <c r="A184" s="924"/>
      <c r="B184" s="667"/>
      <c r="C184" s="665"/>
      <c r="D184" s="665"/>
      <c r="E184" s="666"/>
      <c r="F184" s="260" t="s">
        <v>1862</v>
      </c>
      <c r="G184" s="260" t="str">
        <f>VLOOKUP(F184,'Общий прайс лист'!A:B,2,FALSE)</f>
        <v>Фотоэлементы с зеркально-линзовым объективом BlueBus</v>
      </c>
      <c r="H184" s="260"/>
      <c r="I184" s="287">
        <f>VLOOKUP(F184,'Общий прайс лист'!A:D,4,FALSE)</f>
        <v>9900</v>
      </c>
      <c r="J184" s="828"/>
      <c r="K184" s="829"/>
    </row>
    <row r="185" spans="1:11" ht="15.05">
      <c r="A185" s="924"/>
      <c r="B185" s="667"/>
      <c r="C185" s="665"/>
      <c r="D185" s="665"/>
      <c r="E185" s="666"/>
      <c r="F185" s="264" t="s">
        <v>21</v>
      </c>
      <c r="G185" s="264" t="str">
        <f>VLOOKUP(F185,'Общий прайс лист'!A:B,2,FALSE)</f>
        <v>Электромеханический замок вертикальный, 12В PLA10</v>
      </c>
      <c r="H185" s="264"/>
      <c r="I185" s="292">
        <f>VLOOKUP(F185,'Общий прайс лист'!A:D,4,FALSE)</f>
        <v>20900</v>
      </c>
      <c r="J185" s="828"/>
      <c r="K185" s="829"/>
    </row>
    <row r="186" spans="1:11" ht="15.05">
      <c r="A186" s="924"/>
      <c r="B186" s="667"/>
      <c r="C186" s="665"/>
      <c r="D186" s="665"/>
      <c r="E186" s="666"/>
      <c r="F186" s="264" t="s">
        <v>22</v>
      </c>
      <c r="G186" s="264" t="str">
        <f>VLOOKUP(F186,'Общий прайс лист'!A:B,2,FALSE)</f>
        <v>Электромеханический замок горизонтальный, 12В PLA11</v>
      </c>
      <c r="H186" s="264"/>
      <c r="I186" s="292">
        <f>VLOOKUP(F186,'Общий прайс лист'!A:D,4,FALSE)</f>
        <v>20900</v>
      </c>
      <c r="J186" s="828"/>
      <c r="K186" s="829"/>
    </row>
    <row r="187" spans="1:11" ht="15.05">
      <c r="A187" s="924"/>
      <c r="B187" s="667"/>
      <c r="C187" s="665"/>
      <c r="D187" s="665"/>
      <c r="E187" s="666"/>
      <c r="F187" s="264" t="s">
        <v>18</v>
      </c>
      <c r="G187" s="264" t="str">
        <f>VLOOKUP(F187,'Общий прайс лист'!A:B,2,FALSE)</f>
        <v>Переключатель замковый с механизмом разблокировки KIO</v>
      </c>
      <c r="H187" s="264"/>
      <c r="I187" s="292">
        <f>VLOOKUP(F187,'Общий прайс лист'!A:D,4,FALSE)</f>
        <v>10490</v>
      </c>
      <c r="J187" s="828"/>
      <c r="K187" s="829"/>
    </row>
    <row r="188" spans="1:11" thickBot="1">
      <c r="A188" s="931"/>
      <c r="B188" s="668"/>
      <c r="C188" s="669"/>
      <c r="D188" s="665"/>
      <c r="E188" s="666"/>
      <c r="F188" s="275" t="s">
        <v>17</v>
      </c>
      <c r="G188" s="275" t="str">
        <f>VLOOKUP(F188,'Общий прайс лист'!A:B,2,FALSE)</f>
        <v>Металлический трос разблокировки для KIO KA1</v>
      </c>
      <c r="H188" s="275"/>
      <c r="I188" s="320">
        <f>VLOOKUP(F188,'Общий прайс лист'!A:D,4,FALSE)</f>
        <v>6290</v>
      </c>
      <c r="J188" s="828"/>
      <c r="K188" s="829"/>
    </row>
    <row r="189" spans="1:11" ht="15.05">
      <c r="A189" s="980" t="s">
        <v>496</v>
      </c>
      <c r="B189" s="925" t="s">
        <v>4288</v>
      </c>
      <c r="C189" s="686" t="s">
        <v>767</v>
      </c>
      <c r="D189" s="690" t="s">
        <v>3190</v>
      </c>
      <c r="E189" s="801" t="s">
        <v>3177</v>
      </c>
      <c r="F189" s="445" t="s">
        <v>584</v>
      </c>
      <c r="G189" s="296" t="s">
        <v>585</v>
      </c>
      <c r="H189" s="297">
        <v>1</v>
      </c>
      <c r="I189" s="298"/>
      <c r="J189" s="804">
        <f>VLOOKUP(E189,'Общий прайс лист'!A:D,4,FALSE)</f>
        <v>168990</v>
      </c>
      <c r="K189" s="680">
        <f>VLOOKUP(D189,'Общий прайс лист'!A:D,4,FALSE)</f>
        <v>178990</v>
      </c>
    </row>
    <row r="190" spans="1:11" ht="15.05">
      <c r="A190" s="981"/>
      <c r="B190" s="926"/>
      <c r="C190" s="687"/>
      <c r="D190" s="692"/>
      <c r="E190" s="802"/>
      <c r="F190" s="466" t="s">
        <v>33</v>
      </c>
      <c r="G190" s="300" t="s">
        <v>586</v>
      </c>
      <c r="H190" s="301">
        <v>1</v>
      </c>
      <c r="I190" s="467"/>
      <c r="J190" s="805"/>
      <c r="K190" s="682"/>
    </row>
    <row r="191" spans="1:11" ht="15.05">
      <c r="A191" s="981"/>
      <c r="B191" s="926"/>
      <c r="C191" s="687"/>
      <c r="D191" s="692"/>
      <c r="E191" s="802"/>
      <c r="F191" s="303" t="s">
        <v>873</v>
      </c>
      <c r="G191" s="305" t="str">
        <f>VLOOKUP(F191,'Общий прайс лист'!A:B,2,FALSE)</f>
        <v>Приемник OXIBD с обратной связью</v>
      </c>
      <c r="H191" s="305">
        <v>1</v>
      </c>
      <c r="I191" s="302">
        <f>VLOOKUP(F191,'Общий прайс лист'!A:D,4,FALSE)</f>
        <v>9490</v>
      </c>
      <c r="J191" s="805"/>
      <c r="K191" s="682"/>
    </row>
    <row r="192" spans="1:11" thickBot="1">
      <c r="A192" s="981"/>
      <c r="B192" s="926"/>
      <c r="C192" s="687"/>
      <c r="D192" s="692"/>
      <c r="E192" s="803"/>
      <c r="F192" s="306" t="s">
        <v>3232</v>
      </c>
      <c r="G192" s="308" t="s">
        <v>3233</v>
      </c>
      <c r="H192" s="308">
        <v>2</v>
      </c>
      <c r="I192" s="309"/>
      <c r="J192" s="806"/>
      <c r="K192" s="682"/>
    </row>
    <row r="193" spans="1:11" ht="15.05">
      <c r="A193" s="981"/>
      <c r="B193" s="926"/>
      <c r="C193" s="687"/>
      <c r="D193" s="692"/>
      <c r="E193" s="693"/>
      <c r="F193" s="331" t="s">
        <v>15</v>
      </c>
      <c r="G193" s="271" t="str">
        <f>VLOOKUP(F193,'Общий прайс лист'!A:B,2,FALSE)</f>
        <v>Фотоэлементы Medium BlueBus EPMB</v>
      </c>
      <c r="H193" s="271">
        <v>1</v>
      </c>
      <c r="I193" s="272">
        <f>VLOOKUP(F193,'Общий прайс лист'!A:D,4,FALSE)</f>
        <v>6900</v>
      </c>
      <c r="J193" s="807"/>
      <c r="K193" s="682"/>
    </row>
    <row r="194" spans="1:11" thickBot="1">
      <c r="A194" s="981"/>
      <c r="B194" s="926"/>
      <c r="C194" s="697"/>
      <c r="D194" s="694"/>
      <c r="E194" s="695"/>
      <c r="F194" s="334" t="s">
        <v>835</v>
      </c>
      <c r="G194" s="258" t="str">
        <f>VLOOKUP(F194,'Общий прайс лист'!A:B,2,FALSE)</f>
        <v>Лампа сигнальная с антенной 12В/24В ELDC</v>
      </c>
      <c r="H194" s="258">
        <v>1</v>
      </c>
      <c r="I194" s="259">
        <f>VLOOKUP(F194,'Общий прайс лист'!A:D,4,FALSE)</f>
        <v>5900</v>
      </c>
      <c r="J194" s="808"/>
      <c r="K194" s="684"/>
    </row>
    <row r="195" spans="1:11" ht="15.05">
      <c r="A195" s="981"/>
      <c r="B195" s="663" t="s">
        <v>769</v>
      </c>
      <c r="C195" s="664"/>
      <c r="D195" s="665"/>
      <c r="E195" s="666"/>
      <c r="F195" s="260" t="s">
        <v>492</v>
      </c>
      <c r="G195" s="260" t="str">
        <f>VLOOKUP(F195,'Общий прайс лист'!A:B,2,FALSE)</f>
        <v>Цифровой переключатель FLOR EDSW</v>
      </c>
      <c r="H195" s="260"/>
      <c r="I195" s="287">
        <f>VLOOKUP(F195,'Общий прайс лист'!A:D,4,FALSE)</f>
        <v>14900</v>
      </c>
      <c r="J195" s="909"/>
      <c r="K195" s="910"/>
    </row>
    <row r="196" spans="1:11" ht="15.05">
      <c r="A196" s="981"/>
      <c r="B196" s="667"/>
      <c r="C196" s="665"/>
      <c r="D196" s="665"/>
      <c r="E196" s="666"/>
      <c r="F196" s="260" t="s">
        <v>1862</v>
      </c>
      <c r="G196" s="260" t="str">
        <f>VLOOKUP(F196,'Общий прайс лист'!A:B,2,FALSE)</f>
        <v>Фотоэлементы с зеркально-линзовым объективом BlueBus</v>
      </c>
      <c r="H196" s="260"/>
      <c r="I196" s="287">
        <f>VLOOKUP(F196,'Общий прайс лист'!A:D,4,FALSE)</f>
        <v>9900</v>
      </c>
      <c r="J196" s="909"/>
      <c r="K196" s="910"/>
    </row>
    <row r="197" spans="1:11" ht="15.05">
      <c r="A197" s="981"/>
      <c r="B197" s="667"/>
      <c r="C197" s="665"/>
      <c r="D197" s="665"/>
      <c r="E197" s="666"/>
      <c r="F197" s="260" t="s">
        <v>21</v>
      </c>
      <c r="G197" s="260" t="str">
        <f>VLOOKUP(F197,'Общий прайс лист'!A:B,2,FALSE)</f>
        <v>Электромеханический замок вертикальный, 12В PLA10</v>
      </c>
      <c r="H197" s="260"/>
      <c r="I197" s="287">
        <f>VLOOKUP(F197,'Общий прайс лист'!A:D,4,FALSE)</f>
        <v>20900</v>
      </c>
      <c r="J197" s="909"/>
      <c r="K197" s="910"/>
    </row>
    <row r="198" spans="1:11" ht="15.05">
      <c r="A198" s="981"/>
      <c r="B198" s="667"/>
      <c r="C198" s="665"/>
      <c r="D198" s="665"/>
      <c r="E198" s="666"/>
      <c r="F198" s="264" t="s">
        <v>22</v>
      </c>
      <c r="G198" s="264" t="str">
        <f>VLOOKUP(F198,'Общий прайс лист'!A:B,2,FALSE)</f>
        <v>Электромеханический замок горизонтальный, 12В PLA11</v>
      </c>
      <c r="H198" s="264"/>
      <c r="I198" s="292">
        <f>VLOOKUP(F198,'Общий прайс лист'!A:D,4,FALSE)</f>
        <v>20900</v>
      </c>
      <c r="J198" s="909"/>
      <c r="K198" s="910"/>
    </row>
    <row r="199" spans="1:11" ht="15.05">
      <c r="A199" s="981"/>
      <c r="B199" s="667"/>
      <c r="C199" s="665"/>
      <c r="D199" s="665"/>
      <c r="E199" s="666"/>
      <c r="F199" s="264" t="s">
        <v>18</v>
      </c>
      <c r="G199" s="264" t="str">
        <f>VLOOKUP(F199,'Общий прайс лист'!A:B,2,FALSE)</f>
        <v>Переключатель замковый с механизмом разблокировки KIO</v>
      </c>
      <c r="H199" s="264"/>
      <c r="I199" s="292">
        <f>VLOOKUP(F199,'Общий прайс лист'!A:D,4,FALSE)</f>
        <v>10490</v>
      </c>
      <c r="J199" s="909"/>
      <c r="K199" s="910"/>
    </row>
    <row r="200" spans="1:11" ht="15.05">
      <c r="A200" s="981"/>
      <c r="B200" s="667"/>
      <c r="C200" s="665"/>
      <c r="D200" s="665"/>
      <c r="E200" s="666"/>
      <c r="F200" s="264" t="s">
        <v>17</v>
      </c>
      <c r="G200" s="264" t="str">
        <f>VLOOKUP(F200,'Общий прайс лист'!A:B,2,FALSE)</f>
        <v>Металлический трос разблокировки для KIO KA1</v>
      </c>
      <c r="H200" s="264"/>
      <c r="I200" s="292">
        <f>VLOOKUP(F200,'Общий прайс лист'!A:D,4,FALSE)</f>
        <v>6290</v>
      </c>
      <c r="J200" s="909"/>
      <c r="K200" s="910"/>
    </row>
    <row r="201" spans="1:11" thickBot="1">
      <c r="A201" s="982"/>
      <c r="B201" s="668"/>
      <c r="C201" s="669"/>
      <c r="D201" s="669"/>
      <c r="E201" s="670"/>
      <c r="F201" s="260" t="s">
        <v>4310</v>
      </c>
      <c r="G201" s="346" t="s">
        <v>4311</v>
      </c>
      <c r="H201" s="260"/>
      <c r="I201" s="287"/>
      <c r="J201" s="911"/>
      <c r="K201" s="912"/>
    </row>
    <row r="202" spans="1:11" ht="3" customHeight="1" thickBot="1">
      <c r="A202" s="441"/>
      <c r="B202" s="173"/>
      <c r="C202" s="174"/>
      <c r="D202" s="174"/>
      <c r="E202" s="174"/>
      <c r="F202" s="268"/>
      <c r="G202" s="268"/>
      <c r="H202" s="268"/>
      <c r="I202" s="318"/>
      <c r="J202" s="463"/>
      <c r="K202" s="444"/>
    </row>
    <row r="203" spans="1:11" ht="17.25" customHeight="1">
      <c r="A203" s="923" t="s">
        <v>549</v>
      </c>
      <c r="B203" s="710" t="s">
        <v>784</v>
      </c>
      <c r="C203" s="779" t="s">
        <v>768</v>
      </c>
      <c r="D203" s="690" t="s">
        <v>3189</v>
      </c>
      <c r="E203" s="701" t="s">
        <v>3176</v>
      </c>
      <c r="F203" s="445" t="s">
        <v>548</v>
      </c>
      <c r="G203" s="296" t="str">
        <f>VLOOKUP(F203,'Общий прайс лист'!A:B,2,FALSE)</f>
        <v>Привод для распашных ворот HY7005</v>
      </c>
      <c r="H203" s="297">
        <v>2</v>
      </c>
      <c r="I203" s="298">
        <f>VLOOKUP(F203,'Общий прайс лист'!A:D,4,FALSE)</f>
        <v>38900</v>
      </c>
      <c r="J203" s="913">
        <f>VLOOKUP(E203,'Общий прайс лист'!A:D,4,FALSE)</f>
        <v>96900</v>
      </c>
      <c r="K203" s="880">
        <f>VLOOKUP(D203,'Общий прайс лист'!A:D,4,FALSE)</f>
        <v>106900</v>
      </c>
    </row>
    <row r="204" spans="1:11" ht="15.05" customHeight="1">
      <c r="A204" s="924"/>
      <c r="B204" s="711"/>
      <c r="C204" s="780"/>
      <c r="D204" s="692"/>
      <c r="E204" s="703"/>
      <c r="F204" s="447" t="s">
        <v>873</v>
      </c>
      <c r="G204" s="304" t="str">
        <f>VLOOKUP(F204,'Общий прайс лист'!A:B,2,FALSE)</f>
        <v>Приемник OXIBD с обратной связью</v>
      </c>
      <c r="H204" s="305">
        <v>1</v>
      </c>
      <c r="I204" s="302">
        <f>VLOOKUP(F204,'Общий прайс лист'!A:D,4,FALSE)</f>
        <v>9490</v>
      </c>
      <c r="J204" s="914"/>
      <c r="K204" s="882"/>
    </row>
    <row r="205" spans="1:11" ht="15.05" customHeight="1">
      <c r="A205" s="924"/>
      <c r="B205" s="711"/>
      <c r="C205" s="780"/>
      <c r="D205" s="692"/>
      <c r="E205" s="703"/>
      <c r="F205" s="447" t="s">
        <v>859</v>
      </c>
      <c r="G205" s="304" t="str">
        <f>VLOOKUP(F205,'Общий прайс лист'!A:B,2,FALSE)</f>
        <v>Блок управления MC800</v>
      </c>
      <c r="H205" s="305">
        <v>1</v>
      </c>
      <c r="I205" s="302">
        <f>VLOOKUP(F205,'Общий прайс лист'!A:D,4,FALSE)</f>
        <v>32490</v>
      </c>
      <c r="J205" s="914"/>
      <c r="K205" s="882"/>
    </row>
    <row r="206" spans="1:11" ht="16" customHeight="1" thickBot="1">
      <c r="A206" s="924"/>
      <c r="B206" s="711"/>
      <c r="C206" s="780"/>
      <c r="D206" s="692"/>
      <c r="E206" s="705"/>
      <c r="F206" s="476" t="s">
        <v>3236</v>
      </c>
      <c r="G206" s="307" t="s">
        <v>3237</v>
      </c>
      <c r="H206" s="308">
        <v>2</v>
      </c>
      <c r="I206" s="309"/>
      <c r="J206" s="915"/>
      <c r="K206" s="882"/>
    </row>
    <row r="207" spans="1:11" ht="16.45" customHeight="1">
      <c r="A207" s="924"/>
      <c r="B207" s="711"/>
      <c r="C207" s="780"/>
      <c r="D207" s="692"/>
      <c r="E207" s="968"/>
      <c r="F207" s="457" t="s">
        <v>834</v>
      </c>
      <c r="G207" s="332" t="str">
        <f>VLOOKUP(F207,'Общий прайс лист'!A:B,2,FALSE)</f>
        <v>Лампа сигнальная с антенной, 230В ELAC</v>
      </c>
      <c r="H207" s="271">
        <v>1</v>
      </c>
      <c r="I207" s="272">
        <f>VLOOKUP(F207,'Общий прайс лист'!A:D,4,FALSE)</f>
        <v>5900</v>
      </c>
      <c r="J207" s="918"/>
      <c r="K207" s="882"/>
    </row>
    <row r="208" spans="1:11" ht="16.45" customHeight="1" thickBot="1">
      <c r="A208" s="924"/>
      <c r="B208" s="711"/>
      <c r="C208" s="781"/>
      <c r="D208" s="694"/>
      <c r="E208" s="969"/>
      <c r="F208" s="334" t="s">
        <v>521</v>
      </c>
      <c r="G208" s="258" t="str">
        <f>VLOOKUP(F208,'Общий прайс лист'!A:B,2,FALSE)</f>
        <v>Фотоэлементы Medium EPM</v>
      </c>
      <c r="H208" s="258">
        <v>1</v>
      </c>
      <c r="I208" s="259">
        <f>VLOOKUP(F208,'Общий прайс лист'!A:D,4,FALSE)</f>
        <v>6900</v>
      </c>
      <c r="J208" s="919"/>
      <c r="K208" s="884"/>
    </row>
    <row r="209" spans="1:11" ht="16.45" customHeight="1">
      <c r="A209" s="924"/>
      <c r="B209" s="710" t="s">
        <v>784</v>
      </c>
      <c r="C209" s="779" t="s">
        <v>768</v>
      </c>
      <c r="D209" s="782" t="s">
        <v>3499</v>
      </c>
      <c r="E209" s="785" t="s">
        <v>3497</v>
      </c>
      <c r="F209" s="549" t="s">
        <v>548</v>
      </c>
      <c r="G209" s="550" t="str">
        <f>VLOOKUP(F209,'Общий прайс лист'!A:B,2,FALSE)</f>
        <v>Привод для распашных ворот HY7005</v>
      </c>
      <c r="H209" s="551">
        <v>2</v>
      </c>
      <c r="I209" s="552"/>
      <c r="J209" s="790">
        <f>VLOOKUP(E209,'Общий прайс лист'!A:D,4,FALSE)</f>
        <v>91900</v>
      </c>
      <c r="K209" s="793">
        <f>VLOOKUP(D209,'Общий прайс лист'!A:D,4,FALSE)</f>
        <v>101900</v>
      </c>
    </row>
    <row r="210" spans="1:11" ht="16.45" customHeight="1">
      <c r="A210" s="924"/>
      <c r="B210" s="711"/>
      <c r="C210" s="780"/>
      <c r="D210" s="783"/>
      <c r="E210" s="786"/>
      <c r="F210" s="553" t="s">
        <v>873</v>
      </c>
      <c r="G210" s="365" t="str">
        <f>VLOOKUP(F210,'Общий прайс лист'!A:B,2,FALSE)</f>
        <v>Приемник OXIBD с обратной связью</v>
      </c>
      <c r="H210" s="366">
        <v>1</v>
      </c>
      <c r="I210" s="554"/>
      <c r="J210" s="791"/>
      <c r="K210" s="794"/>
    </row>
    <row r="211" spans="1:11" ht="16.45" customHeight="1">
      <c r="A211" s="924"/>
      <c r="B211" s="711"/>
      <c r="C211" s="780"/>
      <c r="D211" s="783"/>
      <c r="E211" s="786"/>
      <c r="F211" s="553" t="s">
        <v>859</v>
      </c>
      <c r="G211" s="365" t="str">
        <f>VLOOKUP(F211,'Общий прайс лист'!A:B,2,FALSE)</f>
        <v>Блок управления MC800</v>
      </c>
      <c r="H211" s="366">
        <v>1</v>
      </c>
      <c r="I211" s="554"/>
      <c r="J211" s="791"/>
      <c r="K211" s="794"/>
    </row>
    <row r="212" spans="1:11" ht="16.45" customHeight="1" thickBot="1">
      <c r="A212" s="924"/>
      <c r="B212" s="711"/>
      <c r="C212" s="780"/>
      <c r="D212" s="783"/>
      <c r="E212" s="787"/>
      <c r="F212" s="555" t="s">
        <v>3525</v>
      </c>
      <c r="G212" s="372" t="s">
        <v>3526</v>
      </c>
      <c r="H212" s="373">
        <v>2</v>
      </c>
      <c r="I212" s="556"/>
      <c r="J212" s="792"/>
      <c r="K212" s="794"/>
    </row>
    <row r="213" spans="1:11" ht="16.45" customHeight="1">
      <c r="A213" s="924"/>
      <c r="B213" s="711"/>
      <c r="C213" s="780"/>
      <c r="D213" s="783"/>
      <c r="E213" s="788"/>
      <c r="F213" s="557" t="s">
        <v>834</v>
      </c>
      <c r="G213" s="384" t="str">
        <f>VLOOKUP(F213,'Общий прайс лист'!A:B,2,FALSE)</f>
        <v>Лампа сигнальная с антенной, 230В ELAC</v>
      </c>
      <c r="H213" s="385">
        <v>1</v>
      </c>
      <c r="I213" s="558"/>
      <c r="J213" s="796"/>
      <c r="K213" s="794"/>
    </row>
    <row r="214" spans="1:11" ht="16.45" customHeight="1" thickBot="1">
      <c r="A214" s="924"/>
      <c r="B214" s="711"/>
      <c r="C214" s="781"/>
      <c r="D214" s="784"/>
      <c r="E214" s="789"/>
      <c r="F214" s="393" t="s">
        <v>521</v>
      </c>
      <c r="G214" s="395" t="str">
        <f>VLOOKUP(F214,'Общий прайс лист'!A:B,2,FALSE)</f>
        <v>Фотоэлементы Medium EPM</v>
      </c>
      <c r="H214" s="395">
        <v>1</v>
      </c>
      <c r="I214" s="559"/>
      <c r="J214" s="797"/>
      <c r="K214" s="795"/>
    </row>
    <row r="215" spans="1:11" ht="15.05">
      <c r="A215" s="924"/>
      <c r="B215" s="663" t="s">
        <v>769</v>
      </c>
      <c r="C215" s="664"/>
      <c r="D215" s="665"/>
      <c r="E215" s="666"/>
      <c r="F215" s="260" t="s">
        <v>492</v>
      </c>
      <c r="G215" s="260" t="str">
        <f>VLOOKUP(F215,'Общий прайс лист'!A:B,2,FALSE)</f>
        <v>Цифровой переключатель FLOR EDSW</v>
      </c>
      <c r="H215" s="260"/>
      <c r="I215" s="287">
        <f>VLOOKUP(F215,'Общий прайс лист'!A:D,4,FALSE)</f>
        <v>14900</v>
      </c>
      <c r="J215" s="916"/>
      <c r="K215" s="829"/>
    </row>
    <row r="216" spans="1:11" ht="15.05">
      <c r="A216" s="924"/>
      <c r="B216" s="667"/>
      <c r="C216" s="665"/>
      <c r="D216" s="665"/>
      <c r="E216" s="666"/>
      <c r="F216" s="260" t="s">
        <v>856</v>
      </c>
      <c r="G216" s="260" t="str">
        <f>VLOOKUP(F216,'Общий прайс лист'!A:B,2,FALSE)</f>
        <v>Фотоэлементы с зеркально-линзовым объективом</v>
      </c>
      <c r="H216" s="260"/>
      <c r="I216" s="287">
        <f>VLOOKUP(F216,'Общий прайс лист'!A:D,4,FALSE)</f>
        <v>9900</v>
      </c>
      <c r="J216" s="916"/>
      <c r="K216" s="829"/>
    </row>
    <row r="217" spans="1:11" ht="15.05">
      <c r="A217" s="924"/>
      <c r="B217" s="667"/>
      <c r="C217" s="665"/>
      <c r="D217" s="665"/>
      <c r="E217" s="666"/>
      <c r="F217" s="260" t="s">
        <v>21</v>
      </c>
      <c r="G217" s="260" t="str">
        <f>VLOOKUP(F217,'Общий прайс лист'!A:B,2,FALSE)</f>
        <v>Электромеханический замок вертикальный, 12В PLA10</v>
      </c>
      <c r="H217" s="260"/>
      <c r="I217" s="287">
        <f>VLOOKUP(F217,'Общий прайс лист'!A:D,4,FALSE)</f>
        <v>20900</v>
      </c>
      <c r="J217" s="916"/>
      <c r="K217" s="829"/>
    </row>
    <row r="218" spans="1:11" ht="15.05">
      <c r="A218" s="924"/>
      <c r="B218" s="667"/>
      <c r="C218" s="665"/>
      <c r="D218" s="665"/>
      <c r="E218" s="666"/>
      <c r="F218" s="260" t="s">
        <v>22</v>
      </c>
      <c r="G218" s="260" t="str">
        <f>VLOOKUP(F218,'Общий прайс лист'!A:B,2,FALSE)</f>
        <v>Электромеханический замок горизонтальный, 12В PLA11</v>
      </c>
      <c r="H218" s="260"/>
      <c r="I218" s="287">
        <f>VLOOKUP(F218,'Общий прайс лист'!A:D,4,FALSE)</f>
        <v>20900</v>
      </c>
      <c r="J218" s="916"/>
      <c r="K218" s="829"/>
    </row>
    <row r="219" spans="1:11" ht="15.05">
      <c r="A219" s="924"/>
      <c r="B219" s="667"/>
      <c r="C219" s="665"/>
      <c r="D219" s="665"/>
      <c r="E219" s="666"/>
      <c r="F219" s="260" t="s">
        <v>18</v>
      </c>
      <c r="G219" s="260" t="str">
        <f>VLOOKUP(F219,'Общий прайс лист'!A:B,2,FALSE)</f>
        <v>Переключатель замковый с механизмом разблокировки KIO</v>
      </c>
      <c r="H219" s="260"/>
      <c r="I219" s="287">
        <f>VLOOKUP(F219,'Общий прайс лист'!A:D,4,FALSE)</f>
        <v>10490</v>
      </c>
      <c r="J219" s="916"/>
      <c r="K219" s="829"/>
    </row>
    <row r="220" spans="1:11" thickBot="1">
      <c r="A220" s="931"/>
      <c r="B220" s="668"/>
      <c r="C220" s="669"/>
      <c r="D220" s="669"/>
      <c r="E220" s="670"/>
      <c r="F220" s="397" t="s">
        <v>17</v>
      </c>
      <c r="G220" s="397" t="str">
        <f>VLOOKUP(F220,'Общий прайс лист'!A:B,2,FALSE)</f>
        <v>Металлический трос разблокировки для KIO KA1</v>
      </c>
      <c r="H220" s="397"/>
      <c r="I220" s="398">
        <f>VLOOKUP(F220,'Общий прайс лист'!A:D,4,FALSE)</f>
        <v>6290</v>
      </c>
      <c r="J220" s="917"/>
      <c r="K220" s="831"/>
    </row>
    <row r="221" spans="1:11" ht="3.95" customHeight="1" thickBot="1">
      <c r="A221" s="441"/>
      <c r="B221" s="173"/>
      <c r="C221" s="174"/>
      <c r="D221" s="174"/>
      <c r="E221" s="263"/>
      <c r="F221" s="268"/>
      <c r="G221" s="268"/>
      <c r="H221" s="268"/>
      <c r="I221" s="318"/>
      <c r="J221" s="463"/>
      <c r="K221" s="444"/>
    </row>
    <row r="222" spans="1:11" ht="15.05" customHeight="1">
      <c r="A222" s="923" t="s">
        <v>552</v>
      </c>
      <c r="B222" s="891" t="s">
        <v>785</v>
      </c>
      <c r="C222" s="920" t="s">
        <v>4281</v>
      </c>
      <c r="D222" s="894" t="s">
        <v>4289</v>
      </c>
      <c r="E222" s="895"/>
      <c r="F222" s="420" t="s">
        <v>550</v>
      </c>
      <c r="G222" s="422" t="str">
        <f>VLOOKUP(F222,'Общий прайс лист'!A:B,2,FALSE)</f>
        <v>Привод для распашных ворот ME3024</v>
      </c>
      <c r="H222" s="422">
        <v>2</v>
      </c>
      <c r="I222" s="423">
        <f>VLOOKUP(F222,'Общий прайс лист'!A:D,4,FALSE)</f>
        <v>85900</v>
      </c>
      <c r="J222" s="900"/>
      <c r="K222" s="901"/>
    </row>
    <row r="223" spans="1:11" ht="15.05">
      <c r="A223" s="924"/>
      <c r="B223" s="906"/>
      <c r="C223" s="921"/>
      <c r="D223" s="896"/>
      <c r="E223" s="897"/>
      <c r="F223" s="560" t="s">
        <v>551</v>
      </c>
      <c r="G223" s="561" t="str">
        <f>VLOOKUP(F223,'Общий прайс лист'!A:B,2,FALSE)</f>
        <v>Фундаментная коробка с катафорезным покрытием MECF</v>
      </c>
      <c r="H223" s="561">
        <v>2</v>
      </c>
      <c r="I223" s="562">
        <f>VLOOKUP(F223,'Общий прайс лист'!A:D,4,FALSE)</f>
        <v>32900</v>
      </c>
      <c r="J223" s="902"/>
      <c r="K223" s="903"/>
    </row>
    <row r="224" spans="1:11" ht="15.05">
      <c r="A224" s="924"/>
      <c r="B224" s="906"/>
      <c r="C224" s="921"/>
      <c r="D224" s="896"/>
      <c r="E224" s="897"/>
      <c r="F224" s="560" t="s">
        <v>542</v>
      </c>
      <c r="G224" s="561" t="str">
        <f>VLOOKUP(F224,'Общий прайс лист'!A:B,2,FALSE)</f>
        <v>Блок управления MC824H</v>
      </c>
      <c r="H224" s="561">
        <v>1</v>
      </c>
      <c r="I224" s="562">
        <f>VLOOKUP(F224,'Общий прайс лист'!A:D,4,FALSE)</f>
        <v>32490</v>
      </c>
      <c r="J224" s="902"/>
      <c r="K224" s="903"/>
    </row>
    <row r="225" spans="1:11" ht="15.05">
      <c r="A225" s="924"/>
      <c r="B225" s="906"/>
      <c r="C225" s="921"/>
      <c r="D225" s="896"/>
      <c r="E225" s="897"/>
      <c r="F225" s="560" t="s">
        <v>873</v>
      </c>
      <c r="G225" s="561" t="str">
        <f>VLOOKUP(F225,'Общий прайс лист'!A:B,2,FALSE)</f>
        <v>Приемник OXIBD с обратной связью</v>
      </c>
      <c r="H225" s="561">
        <v>1</v>
      </c>
      <c r="I225" s="562">
        <f>VLOOKUP(F225,'Общий прайс лист'!A:D,4,FALSE)</f>
        <v>9490</v>
      </c>
      <c r="J225" s="902"/>
      <c r="K225" s="903"/>
    </row>
    <row r="226" spans="1:11" ht="15.05">
      <c r="A226" s="924"/>
      <c r="B226" s="906"/>
      <c r="C226" s="921"/>
      <c r="D226" s="896"/>
      <c r="E226" s="897"/>
      <c r="F226" s="560" t="s">
        <v>15</v>
      </c>
      <c r="G226" s="561" t="str">
        <f>VLOOKUP(F226,'Общий прайс лист'!A:B,2,FALSE)</f>
        <v>Фотоэлементы Medium BlueBus EPMB</v>
      </c>
      <c r="H226" s="561">
        <v>1</v>
      </c>
      <c r="I226" s="562">
        <f>VLOOKUP(F226,'Общий прайс лист'!A:D,4,FALSE)</f>
        <v>6900</v>
      </c>
      <c r="J226" s="902"/>
      <c r="K226" s="903"/>
    </row>
    <row r="227" spans="1:11" ht="15.05">
      <c r="A227" s="924"/>
      <c r="B227" s="906"/>
      <c r="C227" s="921"/>
      <c r="D227" s="896"/>
      <c r="E227" s="897"/>
      <c r="F227" s="560" t="s">
        <v>835</v>
      </c>
      <c r="G227" s="561" t="str">
        <f>VLOOKUP(F227,'Общий прайс лист'!A:B,2,FALSE)</f>
        <v>Лампа сигнальная с антенной 12В/24В ELDC</v>
      </c>
      <c r="H227" s="561">
        <v>1</v>
      </c>
      <c r="I227" s="562">
        <f>VLOOKUP(F227,'Общий прайс лист'!A:D,4,FALSE)</f>
        <v>5900</v>
      </c>
      <c r="J227" s="902"/>
      <c r="K227" s="903"/>
    </row>
    <row r="228" spans="1:11" ht="15.05">
      <c r="A228" s="924"/>
      <c r="B228" s="906"/>
      <c r="C228" s="921"/>
      <c r="D228" s="896"/>
      <c r="E228" s="897"/>
      <c r="F228" s="424" t="s">
        <v>3236</v>
      </c>
      <c r="G228" s="426" t="s">
        <v>3237</v>
      </c>
      <c r="H228" s="426">
        <v>2</v>
      </c>
      <c r="I228" s="427"/>
      <c r="J228" s="902"/>
      <c r="K228" s="903"/>
    </row>
    <row r="229" spans="1:11" thickBot="1">
      <c r="A229" s="924"/>
      <c r="B229" s="907"/>
      <c r="C229" s="922"/>
      <c r="D229" s="898"/>
      <c r="E229" s="899"/>
      <c r="F229" s="563" t="s">
        <v>566</v>
      </c>
      <c r="G229" s="564" t="str">
        <f>VLOOKUP(F229,'Общий прайс лист'!A:B,2,FALSE)</f>
        <v>Механизм разблокировки MEA2</v>
      </c>
      <c r="H229" s="564">
        <v>2</v>
      </c>
      <c r="I229" s="565">
        <f>VLOOKUP(F229,'Общий прайс лист'!A:D,4,FALSE)</f>
        <v>20900</v>
      </c>
      <c r="J229" s="902"/>
      <c r="K229" s="903"/>
    </row>
    <row r="230" spans="1:11" ht="15.05">
      <c r="A230" s="924"/>
      <c r="B230" s="663" t="s">
        <v>769</v>
      </c>
      <c r="C230" s="664"/>
      <c r="D230" s="664"/>
      <c r="E230" s="698"/>
      <c r="F230" s="260" t="s">
        <v>492</v>
      </c>
      <c r="G230" s="260" t="str">
        <f>VLOOKUP(F230,'Общий прайс лист'!A:B,2,FALSE)</f>
        <v>Цифровой переключатель FLOR EDSW</v>
      </c>
      <c r="H230" s="260"/>
      <c r="I230" s="287">
        <f>VLOOKUP(F230,'Общий прайс лист'!A:D,4,FALSE)</f>
        <v>14900</v>
      </c>
      <c r="J230" s="841"/>
      <c r="K230" s="842"/>
    </row>
    <row r="231" spans="1:11" ht="15.05">
      <c r="A231" s="924"/>
      <c r="B231" s="667"/>
      <c r="C231" s="665"/>
      <c r="D231" s="665"/>
      <c r="E231" s="666"/>
      <c r="F231" s="260" t="s">
        <v>1862</v>
      </c>
      <c r="G231" s="260" t="str">
        <f>VLOOKUP(F231,'Общий прайс лист'!A:B,2,FALSE)</f>
        <v>Фотоэлементы с зеркально-линзовым объективом BlueBus</v>
      </c>
      <c r="H231" s="260"/>
      <c r="I231" s="287">
        <f>VLOOKUP(F231,'Общий прайс лист'!A:D,4,FALSE)</f>
        <v>9900</v>
      </c>
      <c r="J231" s="828"/>
      <c r="K231" s="829"/>
    </row>
    <row r="232" spans="1:11" ht="15.05">
      <c r="A232" s="924"/>
      <c r="B232" s="667"/>
      <c r="C232" s="665"/>
      <c r="D232" s="665"/>
      <c r="E232" s="666"/>
      <c r="F232" s="264" t="s">
        <v>21</v>
      </c>
      <c r="G232" s="264" t="str">
        <f>VLOOKUP(F232,'Общий прайс лист'!A:B,2,FALSE)</f>
        <v>Электромеханический замок вертикальный, 12В PLA10</v>
      </c>
      <c r="H232" s="264"/>
      <c r="I232" s="292">
        <f>VLOOKUP(F232,'Общий прайс лист'!A:D,4,FALSE)</f>
        <v>20900</v>
      </c>
      <c r="J232" s="828"/>
      <c r="K232" s="829"/>
    </row>
    <row r="233" spans="1:11" thickBot="1">
      <c r="A233" s="924"/>
      <c r="B233" s="668"/>
      <c r="C233" s="669"/>
      <c r="D233" s="669"/>
      <c r="E233" s="670"/>
      <c r="F233" s="397" t="s">
        <v>22</v>
      </c>
      <c r="G233" s="397" t="str">
        <f>VLOOKUP(F233,'Общий прайс лист'!A:B,2,FALSE)</f>
        <v>Электромеханический замок горизонтальный, 12В PLA11</v>
      </c>
      <c r="H233" s="397"/>
      <c r="I233" s="398">
        <f>VLOOKUP(F233,'Общий прайс лист'!A:D,4,FALSE)</f>
        <v>20900</v>
      </c>
      <c r="J233" s="830"/>
      <c r="K233" s="831"/>
    </row>
    <row r="234" spans="1:11" ht="22.55" customHeight="1">
      <c r="A234" s="924"/>
      <c r="B234" s="891" t="s">
        <v>3346</v>
      </c>
      <c r="C234" s="920" t="s">
        <v>4281</v>
      </c>
      <c r="D234" s="908" t="s">
        <v>4290</v>
      </c>
      <c r="E234" s="895"/>
      <c r="F234" s="420" t="s">
        <v>2222</v>
      </c>
      <c r="G234" s="422" t="str">
        <f>VLOOKUP(F234,'Общий прайс лист'!A:B,2,FALSE)</f>
        <v>Привод для распашных ворот ME3000</v>
      </c>
      <c r="H234" s="422">
        <v>2</v>
      </c>
      <c r="I234" s="423">
        <f>VLOOKUP(F234,'Общий прайс лист'!A:D,4,FALSE)</f>
        <v>85900</v>
      </c>
      <c r="J234" s="900"/>
      <c r="K234" s="901"/>
    </row>
    <row r="235" spans="1:11" ht="15.05">
      <c r="A235" s="924"/>
      <c r="B235" s="906"/>
      <c r="C235" s="921"/>
      <c r="D235" s="896"/>
      <c r="E235" s="897"/>
      <c r="F235" s="560" t="s">
        <v>551</v>
      </c>
      <c r="G235" s="561" t="str">
        <f>VLOOKUP(F235,'Общий прайс лист'!A:B,2,FALSE)</f>
        <v>Фундаментная коробка с катафорезным покрытием MECF</v>
      </c>
      <c r="H235" s="561">
        <v>2</v>
      </c>
      <c r="I235" s="562">
        <f>VLOOKUP(F235,'Общий прайс лист'!A:D,4,FALSE)</f>
        <v>32900</v>
      </c>
      <c r="J235" s="902"/>
      <c r="K235" s="903"/>
    </row>
    <row r="236" spans="1:11" ht="15.05">
      <c r="A236" s="924"/>
      <c r="B236" s="906"/>
      <c r="C236" s="921"/>
      <c r="D236" s="896"/>
      <c r="E236" s="897"/>
      <c r="F236" s="560" t="s">
        <v>859</v>
      </c>
      <c r="G236" s="561" t="str">
        <f>VLOOKUP(F236,'Общий прайс лист'!A:B,2,FALSE)</f>
        <v>Блок управления MC800</v>
      </c>
      <c r="H236" s="561">
        <v>1</v>
      </c>
      <c r="I236" s="562">
        <f>VLOOKUP(F236,'Общий прайс лист'!A:D,4,FALSE)</f>
        <v>32490</v>
      </c>
      <c r="J236" s="902"/>
      <c r="K236" s="903"/>
    </row>
    <row r="237" spans="1:11" ht="15.05">
      <c r="A237" s="924"/>
      <c r="B237" s="906"/>
      <c r="C237" s="921"/>
      <c r="D237" s="896"/>
      <c r="E237" s="897"/>
      <c r="F237" s="560" t="s">
        <v>873</v>
      </c>
      <c r="G237" s="561" t="str">
        <f>VLOOKUP(F237,'Общий прайс лист'!A:B,2,FALSE)</f>
        <v>Приемник OXIBD с обратной связью</v>
      </c>
      <c r="H237" s="561">
        <v>1</v>
      </c>
      <c r="I237" s="562">
        <f>VLOOKUP(F237,'Общий прайс лист'!A:D,4,FALSE)</f>
        <v>9490</v>
      </c>
      <c r="J237" s="902"/>
      <c r="K237" s="903"/>
    </row>
    <row r="238" spans="1:11" ht="15.05">
      <c r="A238" s="924"/>
      <c r="B238" s="906"/>
      <c r="C238" s="921"/>
      <c r="D238" s="896"/>
      <c r="E238" s="897"/>
      <c r="F238" s="560" t="s">
        <v>834</v>
      </c>
      <c r="G238" s="561" t="str">
        <f>VLOOKUP(F238,'Общий прайс лист'!A:B,2,FALSE)</f>
        <v>Лампа сигнальная с антенной, 230В ELAC</v>
      </c>
      <c r="H238" s="561">
        <v>1</v>
      </c>
      <c r="I238" s="562">
        <f>VLOOKUP(F238,'Общий прайс лист'!A:D,4,FALSE)</f>
        <v>5900</v>
      </c>
      <c r="J238" s="902"/>
      <c r="K238" s="903"/>
    </row>
    <row r="239" spans="1:11" ht="15.05">
      <c r="A239" s="924"/>
      <c r="B239" s="906"/>
      <c r="C239" s="921"/>
      <c r="D239" s="896"/>
      <c r="E239" s="897"/>
      <c r="F239" s="560" t="s">
        <v>3236</v>
      </c>
      <c r="G239" s="561" t="s">
        <v>3237</v>
      </c>
      <c r="H239" s="561">
        <v>2</v>
      </c>
      <c r="I239" s="562"/>
      <c r="J239" s="902"/>
      <c r="K239" s="903"/>
    </row>
    <row r="240" spans="1:11" ht="21.95" customHeight="1" thickBot="1">
      <c r="A240" s="924"/>
      <c r="B240" s="907"/>
      <c r="C240" s="922"/>
      <c r="D240" s="898"/>
      <c r="E240" s="899"/>
      <c r="F240" s="563" t="s">
        <v>521</v>
      </c>
      <c r="G240" s="564" t="str">
        <f>VLOOKUP(F240,'Общий прайс лист'!A:B,2,FALSE)</f>
        <v>Фотоэлементы Medium EPM</v>
      </c>
      <c r="H240" s="564">
        <v>1</v>
      </c>
      <c r="I240" s="565">
        <f>VLOOKUP(F240,'Общий прайс лист'!A:D,4,FALSE)</f>
        <v>6900</v>
      </c>
      <c r="J240" s="904"/>
      <c r="K240" s="905"/>
    </row>
    <row r="241" spans="1:11" ht="15.05">
      <c r="A241" s="924"/>
      <c r="B241" s="663" t="s">
        <v>769</v>
      </c>
      <c r="C241" s="664"/>
      <c r="D241" s="664"/>
      <c r="E241" s="698"/>
      <c r="F241" s="294" t="s">
        <v>492</v>
      </c>
      <c r="G241" s="294" t="str">
        <f>VLOOKUP(F241,'Общий прайс лист'!A:B,2,FALSE)</f>
        <v>Цифровой переключатель FLOR EDSW</v>
      </c>
      <c r="H241" s="294"/>
      <c r="I241" s="376">
        <f>VLOOKUP(F241,'Общий прайс лист'!A:D,4,FALSE)</f>
        <v>14900</v>
      </c>
      <c r="J241" s="841"/>
      <c r="K241" s="842"/>
    </row>
    <row r="242" spans="1:11" ht="15.05">
      <c r="A242" s="924"/>
      <c r="B242" s="667"/>
      <c r="C242" s="665"/>
      <c r="D242" s="665"/>
      <c r="E242" s="666"/>
      <c r="F242" s="265" t="s">
        <v>672</v>
      </c>
      <c r="G242" s="260" t="str">
        <f>VLOOKUP(F242,'Общий прайс лист'!A:B,2,FALSE)</f>
        <v>Цифровой переключатель EDS</v>
      </c>
      <c r="H242" s="260"/>
      <c r="I242" s="287">
        <f>VLOOKUP(F242,'Общий прайс лист'!A:D,4,FALSE)</f>
        <v>14900</v>
      </c>
      <c r="J242" s="828"/>
      <c r="K242" s="829"/>
    </row>
    <row r="243" spans="1:11" ht="15.05">
      <c r="A243" s="924"/>
      <c r="B243" s="667"/>
      <c r="C243" s="665"/>
      <c r="D243" s="665"/>
      <c r="E243" s="666"/>
      <c r="F243" s="260" t="s">
        <v>856</v>
      </c>
      <c r="G243" s="264" t="str">
        <f>VLOOKUP(F243,'Общий прайс лист'!A:B,2,FALSE)</f>
        <v>Фотоэлементы с зеркально-линзовым объективом</v>
      </c>
      <c r="H243" s="264"/>
      <c r="I243" s="292">
        <f>VLOOKUP(F243,'Общий прайс лист'!A:D,4,FALSE)</f>
        <v>9900</v>
      </c>
      <c r="J243" s="828"/>
      <c r="K243" s="829"/>
    </row>
    <row r="244" spans="1:11" ht="15.05">
      <c r="A244" s="924"/>
      <c r="B244" s="667"/>
      <c r="C244" s="665"/>
      <c r="D244" s="665"/>
      <c r="E244" s="666"/>
      <c r="F244" s="264" t="s">
        <v>21</v>
      </c>
      <c r="G244" s="264" t="str">
        <f>VLOOKUP(F244,'Общий прайс лист'!A:B,2,FALSE)</f>
        <v>Электромеханический замок вертикальный, 12В PLA10</v>
      </c>
      <c r="H244" s="264"/>
      <c r="I244" s="292">
        <f>VLOOKUP(F244,'Общий прайс лист'!A:D,4,FALSE)</f>
        <v>20900</v>
      </c>
      <c r="J244" s="828"/>
      <c r="K244" s="829"/>
    </row>
    <row r="245" spans="1:11" thickBot="1">
      <c r="A245" s="931"/>
      <c r="B245" s="668"/>
      <c r="C245" s="669"/>
      <c r="D245" s="669"/>
      <c r="E245" s="670"/>
      <c r="F245" s="278" t="s">
        <v>22</v>
      </c>
      <c r="G245" s="278" t="str">
        <f>VLOOKUP(F245,'Общий прайс лист'!A:B,2,FALSE)</f>
        <v>Электромеханический замок горизонтальный, 12В PLA11</v>
      </c>
      <c r="H245" s="278"/>
      <c r="I245" s="312">
        <f>VLOOKUP(F245,'Общий прайс лист'!A:D,4,FALSE)</f>
        <v>20900</v>
      </c>
      <c r="J245" s="830"/>
      <c r="K245" s="831"/>
    </row>
    <row r="246" spans="1:11" ht="22.55" customHeight="1">
      <c r="A246" s="923" t="s">
        <v>556</v>
      </c>
      <c r="B246" s="891" t="s">
        <v>557</v>
      </c>
      <c r="C246" s="920" t="s">
        <v>4281</v>
      </c>
      <c r="D246" s="908" t="s">
        <v>4291</v>
      </c>
      <c r="E246" s="895"/>
      <c r="F246" s="420" t="s">
        <v>553</v>
      </c>
      <c r="G246" s="422" t="str">
        <f>VLOOKUP(F246,'Общий прайс лист'!A:B,2,FALSE)</f>
        <v>Привод для распашных ворот BM5024</v>
      </c>
      <c r="H246" s="422">
        <v>2</v>
      </c>
      <c r="I246" s="423">
        <f>VLOOKUP(F246,'Общий прайс лист'!A:D,4,FALSE)</f>
        <v>85900</v>
      </c>
      <c r="J246" s="900"/>
      <c r="K246" s="901"/>
    </row>
    <row r="247" spans="1:11" ht="15.05">
      <c r="A247" s="924"/>
      <c r="B247" s="906"/>
      <c r="C247" s="921"/>
      <c r="D247" s="896"/>
      <c r="E247" s="897"/>
      <c r="F247" s="560" t="s">
        <v>554</v>
      </c>
      <c r="G247" s="561" t="str">
        <f>VLOOKUP(F247,'Общий прайс лист'!A:B,2,FALSE)</f>
        <v>Фундаментная коробка BMBOX</v>
      </c>
      <c r="H247" s="561">
        <v>2</v>
      </c>
      <c r="I247" s="562">
        <f>VLOOKUP(F247,'Общий прайс лист'!A:D,4,FALSE)</f>
        <v>32900</v>
      </c>
      <c r="J247" s="902"/>
      <c r="K247" s="903"/>
    </row>
    <row r="248" spans="1:11" ht="15.05">
      <c r="A248" s="924"/>
      <c r="B248" s="906"/>
      <c r="C248" s="921"/>
      <c r="D248" s="896"/>
      <c r="E248" s="897"/>
      <c r="F248" s="560" t="s">
        <v>542</v>
      </c>
      <c r="G248" s="561" t="str">
        <f>VLOOKUP(F248,'Общий прайс лист'!A:B,2,FALSE)</f>
        <v>Блок управления MC824H</v>
      </c>
      <c r="H248" s="561">
        <v>1</v>
      </c>
      <c r="I248" s="562">
        <f>VLOOKUP(F248,'Общий прайс лист'!A:D,4,FALSE)</f>
        <v>32490</v>
      </c>
      <c r="J248" s="902"/>
      <c r="K248" s="903"/>
    </row>
    <row r="249" spans="1:11" ht="15.05">
      <c r="A249" s="924"/>
      <c r="B249" s="906"/>
      <c r="C249" s="921"/>
      <c r="D249" s="896"/>
      <c r="E249" s="897"/>
      <c r="F249" s="560" t="s">
        <v>873</v>
      </c>
      <c r="G249" s="561" t="str">
        <f>VLOOKUP(F249,'Общий прайс лист'!A:B,2,FALSE)</f>
        <v>Приемник OXIBD с обратной связью</v>
      </c>
      <c r="H249" s="561">
        <v>1</v>
      </c>
      <c r="I249" s="562">
        <f>VLOOKUP(F249,'Общий прайс лист'!A:D,4,FALSE)</f>
        <v>9490</v>
      </c>
      <c r="J249" s="902"/>
      <c r="K249" s="903"/>
    </row>
    <row r="250" spans="1:11" ht="15.05">
      <c r="A250" s="924"/>
      <c r="B250" s="906"/>
      <c r="C250" s="921"/>
      <c r="D250" s="896"/>
      <c r="E250" s="897"/>
      <c r="F250" s="560" t="s">
        <v>835</v>
      </c>
      <c r="G250" s="561" t="str">
        <f>VLOOKUP(F250,'Общий прайс лист'!A:B,2,FALSE)</f>
        <v>Лампа сигнальная с антенной 12В/24В ELDC</v>
      </c>
      <c r="H250" s="561">
        <v>1</v>
      </c>
      <c r="I250" s="562">
        <f>VLOOKUP(F250,'Общий прайс лист'!A:D,4,FALSE)</f>
        <v>5900</v>
      </c>
      <c r="J250" s="902"/>
      <c r="K250" s="903"/>
    </row>
    <row r="251" spans="1:11" ht="15.05">
      <c r="A251" s="924"/>
      <c r="B251" s="906"/>
      <c r="C251" s="921"/>
      <c r="D251" s="896"/>
      <c r="E251" s="897"/>
      <c r="F251" s="560" t="s">
        <v>3236</v>
      </c>
      <c r="G251" s="561" t="s">
        <v>3237</v>
      </c>
      <c r="H251" s="561">
        <v>2</v>
      </c>
      <c r="I251" s="562"/>
      <c r="J251" s="902"/>
      <c r="K251" s="903"/>
    </row>
    <row r="252" spans="1:11" ht="21.95" customHeight="1" thickBot="1">
      <c r="A252" s="924"/>
      <c r="B252" s="907"/>
      <c r="C252" s="922"/>
      <c r="D252" s="898"/>
      <c r="E252" s="899"/>
      <c r="F252" s="563" t="s">
        <v>15</v>
      </c>
      <c r="G252" s="564" t="str">
        <f>VLOOKUP(F252,'Общий прайс лист'!A:B,2,FALSE)</f>
        <v>Фотоэлементы Medium BlueBus EPMB</v>
      </c>
      <c r="H252" s="564">
        <v>1</v>
      </c>
      <c r="I252" s="565">
        <f>VLOOKUP(F252,'Общий прайс лист'!A:D,4,FALSE)</f>
        <v>6900</v>
      </c>
      <c r="J252" s="904"/>
      <c r="K252" s="905"/>
    </row>
    <row r="253" spans="1:11" ht="15.05">
      <c r="A253" s="924"/>
      <c r="B253" s="663" t="s">
        <v>769</v>
      </c>
      <c r="C253" s="664"/>
      <c r="D253" s="664"/>
      <c r="E253" s="698"/>
      <c r="F253" s="260" t="s">
        <v>492</v>
      </c>
      <c r="G253" s="260" t="str">
        <f>VLOOKUP(F253,'Общий прайс лист'!A:B,2,FALSE)</f>
        <v>Цифровой переключатель FLOR EDSW</v>
      </c>
      <c r="H253" s="260"/>
      <c r="I253" s="287">
        <f>VLOOKUP(F253,'Общий прайс лист'!A:D,4,FALSE)</f>
        <v>14900</v>
      </c>
      <c r="J253" s="841"/>
      <c r="K253" s="842"/>
    </row>
    <row r="254" spans="1:11" ht="15.05">
      <c r="A254" s="924"/>
      <c r="B254" s="667"/>
      <c r="C254" s="665"/>
      <c r="D254" s="665"/>
      <c r="E254" s="666"/>
      <c r="F254" s="260" t="s">
        <v>1862</v>
      </c>
      <c r="G254" s="260" t="str">
        <f>VLOOKUP(F254,'Общий прайс лист'!A:B,2,FALSE)</f>
        <v>Фотоэлементы с зеркально-линзовым объективом BlueBus</v>
      </c>
      <c r="H254" s="260"/>
      <c r="I254" s="287">
        <f>VLOOKUP(F254,'Общий прайс лист'!A:D,4,FALSE)</f>
        <v>9900</v>
      </c>
      <c r="J254" s="828"/>
      <c r="K254" s="829"/>
    </row>
    <row r="255" spans="1:11" ht="15.05">
      <c r="A255" s="924"/>
      <c r="B255" s="667"/>
      <c r="C255" s="665"/>
      <c r="D255" s="665"/>
      <c r="E255" s="666"/>
      <c r="F255" s="264" t="s">
        <v>21</v>
      </c>
      <c r="G255" s="264" t="str">
        <f>VLOOKUP(F255,'Общий прайс лист'!A:B,2,FALSE)</f>
        <v>Электромеханический замок вертикальный, 12В PLA10</v>
      </c>
      <c r="H255" s="264"/>
      <c r="I255" s="292">
        <f>VLOOKUP(F255,'Общий прайс лист'!A:D,4,FALSE)</f>
        <v>20900</v>
      </c>
      <c r="J255" s="828"/>
      <c r="K255" s="829"/>
    </row>
    <row r="256" spans="1:11" ht="15.05">
      <c r="A256" s="924"/>
      <c r="B256" s="667"/>
      <c r="C256" s="665"/>
      <c r="D256" s="665"/>
      <c r="E256" s="666"/>
      <c r="F256" s="264" t="s">
        <v>22</v>
      </c>
      <c r="G256" s="264" t="str">
        <f>VLOOKUP(F256,'Общий прайс лист'!A:B,2,FALSE)</f>
        <v>Электромеханический замок горизонтальный, 12В PLA11</v>
      </c>
      <c r="H256" s="264"/>
      <c r="I256" s="292">
        <f>VLOOKUP(F256,'Общий прайс лист'!A:D,4,FALSE)</f>
        <v>20900</v>
      </c>
      <c r="J256" s="828"/>
      <c r="K256" s="829"/>
    </row>
    <row r="257" spans="1:11" thickBot="1">
      <c r="A257" s="931"/>
      <c r="B257" s="668"/>
      <c r="C257" s="669"/>
      <c r="D257" s="669"/>
      <c r="E257" s="670"/>
      <c r="F257" s="278" t="s">
        <v>19</v>
      </c>
      <c r="G257" s="278" t="str">
        <f>VLOOKUP(F257,'Общий прайс лист'!A:B,2,FALSE)</f>
        <v>Аккумуляторная батарея PS124</v>
      </c>
      <c r="H257" s="278"/>
      <c r="I257" s="312">
        <f>VLOOKUP(F257,'Общий прайс лист'!A:D,4,FALSE)</f>
        <v>14900</v>
      </c>
      <c r="J257" s="830"/>
      <c r="K257" s="831"/>
    </row>
    <row r="258" spans="1:11" ht="15.05">
      <c r="A258" s="944"/>
      <c r="B258" s="945"/>
      <c r="C258" s="945"/>
      <c r="D258" s="945"/>
      <c r="E258" s="946"/>
      <c r="F258" s="260" t="s">
        <v>542</v>
      </c>
      <c r="G258" s="260" t="str">
        <f>VLOOKUP(F258,'Общий прайс лист'!A:B,2,FALSE)</f>
        <v>Блок управления MC824H</v>
      </c>
      <c r="H258" s="260" t="s">
        <v>532</v>
      </c>
      <c r="I258" s="287">
        <f>VLOOKUP(F258,'Общий прайс лист'!A:D,4,FALSE)</f>
        <v>32490</v>
      </c>
      <c r="J258" s="950"/>
      <c r="K258" s="951"/>
    </row>
    <row r="259" spans="1:11" ht="15.05">
      <c r="A259" s="944"/>
      <c r="B259" s="945"/>
      <c r="C259" s="945"/>
      <c r="D259" s="945"/>
      <c r="E259" s="946"/>
      <c r="F259" s="264" t="s">
        <v>558</v>
      </c>
      <c r="G259" s="264" t="str">
        <f>VLOOKUP(F259,'Общий прайс лист'!A:B,2,FALSE)</f>
        <v>Механизм открывания ворот на 360 градусов BMA1</v>
      </c>
      <c r="H259" s="264" t="s">
        <v>532</v>
      </c>
      <c r="I259" s="292">
        <f>VLOOKUP(F259,'Общий прайс лист'!A:D,4,FALSE)</f>
        <v>20900</v>
      </c>
      <c r="J259" s="950"/>
      <c r="K259" s="951"/>
    </row>
    <row r="260" spans="1:11" ht="15.05">
      <c r="A260" s="944"/>
      <c r="B260" s="945"/>
      <c r="C260" s="945"/>
      <c r="D260" s="945"/>
      <c r="E260" s="946"/>
      <c r="F260" s="264" t="s">
        <v>554</v>
      </c>
      <c r="G260" s="264" t="str">
        <f>VLOOKUP(F260,'Общий прайс лист'!A:B,2,FALSE)</f>
        <v>Фундаментная коробка BMBOX</v>
      </c>
      <c r="H260" s="264" t="s">
        <v>532</v>
      </c>
      <c r="I260" s="292">
        <f>VLOOKUP(F260,'Общий прайс лист'!A:D,4,FALSE)</f>
        <v>32900</v>
      </c>
      <c r="J260" s="950"/>
      <c r="K260" s="951"/>
    </row>
    <row r="261" spans="1:11" ht="15.05">
      <c r="A261" s="944"/>
      <c r="B261" s="945"/>
      <c r="C261" s="945"/>
      <c r="D261" s="945"/>
      <c r="E261" s="946"/>
      <c r="F261" s="264" t="s">
        <v>560</v>
      </c>
      <c r="G261" s="264" t="str">
        <f>VLOOKUP(F261,'Общий прайс лист'!A:B,2,FALSE)</f>
        <v>Устройство для разблокировки HYA11</v>
      </c>
      <c r="H261" s="264" t="s">
        <v>532</v>
      </c>
      <c r="I261" s="292">
        <f>VLOOKUP(F261,'Общий прайс лист'!A:D,4,FALSE)</f>
        <v>5200</v>
      </c>
      <c r="J261" s="950"/>
      <c r="K261" s="951"/>
    </row>
    <row r="262" spans="1:11" ht="15.05">
      <c r="A262" s="944"/>
      <c r="B262" s="945"/>
      <c r="C262" s="945"/>
      <c r="D262" s="945"/>
      <c r="E262" s="946"/>
      <c r="F262" s="264" t="s">
        <v>562</v>
      </c>
      <c r="G262" s="264" t="str">
        <f>VLOOKUP(F262,'Общий прайс лист'!A:B,2,FALSE)</f>
        <v>Рычаг-удлинитель HYA12</v>
      </c>
      <c r="H262" s="264" t="s">
        <v>532</v>
      </c>
      <c r="I262" s="292">
        <f>VLOOKUP(F262,'Общий прайс лист'!A:D,4,FALSE)</f>
        <v>20900</v>
      </c>
      <c r="J262" s="950"/>
      <c r="K262" s="951"/>
    </row>
    <row r="263" spans="1:11" ht="15.05">
      <c r="A263" s="944"/>
      <c r="B263" s="945"/>
      <c r="C263" s="945"/>
      <c r="D263" s="945"/>
      <c r="E263" s="946"/>
      <c r="F263" s="264" t="s">
        <v>564</v>
      </c>
      <c r="G263" s="264" t="str">
        <f>VLOOKUP(F263,'Общий прайс лист'!A:B,2,FALSE)</f>
        <v>Механизм открывания ворот на 360 градусов MEA1</v>
      </c>
      <c r="H263" s="264" t="s">
        <v>532</v>
      </c>
      <c r="I263" s="292">
        <f>VLOOKUP(F263,'Общий прайс лист'!A:D,4,FALSE)</f>
        <v>20900</v>
      </c>
      <c r="J263" s="950"/>
      <c r="K263" s="951"/>
    </row>
    <row r="264" spans="1:11" ht="15.05">
      <c r="A264" s="944"/>
      <c r="B264" s="945"/>
      <c r="C264" s="945"/>
      <c r="D264" s="945"/>
      <c r="E264" s="946"/>
      <c r="F264" s="264" t="s">
        <v>566</v>
      </c>
      <c r="G264" s="264" t="str">
        <f>VLOOKUP(F264,'Общий прайс лист'!A:B,2,FALSE)</f>
        <v>Механизм разблокировки MEA2</v>
      </c>
      <c r="H264" s="264" t="s">
        <v>532</v>
      </c>
      <c r="I264" s="292">
        <f>VLOOKUP(F264,'Общий прайс лист'!A:D,4,FALSE)</f>
        <v>20900</v>
      </c>
      <c r="J264" s="950"/>
      <c r="K264" s="951"/>
    </row>
    <row r="265" spans="1:11" ht="15.05">
      <c r="A265" s="944"/>
      <c r="B265" s="945"/>
      <c r="C265" s="945"/>
      <c r="D265" s="945"/>
      <c r="E265" s="946"/>
      <c r="F265" s="264" t="s">
        <v>568</v>
      </c>
      <c r="G265" s="264" t="str">
        <f>VLOOKUP(F265,'Общий прайс лист'!A:B,2,FALSE)</f>
        <v>Механизм разблокировки MEA3</v>
      </c>
      <c r="H265" s="264" t="s">
        <v>532</v>
      </c>
      <c r="I265" s="292">
        <f>VLOOKUP(F265,'Общий прайс лист'!A:D,4,FALSE)</f>
        <v>20900</v>
      </c>
      <c r="J265" s="950"/>
      <c r="K265" s="951"/>
    </row>
    <row r="266" spans="1:11" ht="15.05">
      <c r="A266" s="944"/>
      <c r="B266" s="945"/>
      <c r="C266" s="945"/>
      <c r="D266" s="945"/>
      <c r="E266" s="946"/>
      <c r="F266" s="264" t="s">
        <v>570</v>
      </c>
      <c r="G266" s="264" t="str">
        <f>VLOOKUP(F266,'Общий прайс лист'!A:B,2,FALSE)</f>
        <v>Рычаг для механизма MEA3 MEA5</v>
      </c>
      <c r="H266" s="264" t="s">
        <v>532</v>
      </c>
      <c r="I266" s="292">
        <f>VLOOKUP(F266,'Общий прайс лист'!A:D,4,FALSE)</f>
        <v>5200</v>
      </c>
      <c r="J266" s="950"/>
      <c r="K266" s="951"/>
    </row>
    <row r="267" spans="1:11" ht="15.05">
      <c r="A267" s="944"/>
      <c r="B267" s="945"/>
      <c r="C267" s="945"/>
      <c r="D267" s="945"/>
      <c r="E267" s="946"/>
      <c r="F267" s="264" t="s">
        <v>551</v>
      </c>
      <c r="G267" s="264" t="str">
        <f>VLOOKUP(F267,'Общий прайс лист'!A:B,2,FALSE)</f>
        <v>Фундаментная коробка с катафорезным покрытием MECF</v>
      </c>
      <c r="H267" s="264" t="s">
        <v>532</v>
      </c>
      <c r="I267" s="292">
        <f>VLOOKUP(F267,'Общий прайс лист'!A:D,4,FALSE)</f>
        <v>32900</v>
      </c>
      <c r="J267" s="950"/>
      <c r="K267" s="951"/>
    </row>
    <row r="268" spans="1:11" ht="15.05">
      <c r="A268" s="944"/>
      <c r="B268" s="945"/>
      <c r="C268" s="945"/>
      <c r="D268" s="945"/>
      <c r="E268" s="946"/>
      <c r="F268" s="264" t="s">
        <v>573</v>
      </c>
      <c r="G268" s="264" t="str">
        <f>VLOOKUP(F268,'Общий прайс лист'!A:B,2,FALSE)</f>
        <v>Фундаментная коробка из нержавеющей стали MECX</v>
      </c>
      <c r="H268" s="264" t="s">
        <v>532</v>
      </c>
      <c r="I268" s="292">
        <f>VLOOKUP(F268,'Общий прайс лист'!A:D,4,FALSE)</f>
        <v>32900</v>
      </c>
      <c r="J268" s="950"/>
      <c r="K268" s="951"/>
    </row>
    <row r="269" spans="1:11" ht="15.05">
      <c r="A269" s="944"/>
      <c r="B269" s="945"/>
      <c r="C269" s="945"/>
      <c r="D269" s="945"/>
      <c r="E269" s="946"/>
      <c r="F269" s="264" t="s">
        <v>579</v>
      </c>
      <c r="G269" s="264" t="str">
        <f>VLOOKUP(F269,'Общий прайс лист'!A:B,2,FALSE)</f>
        <v>Кронштейн монтажный задний PLA6</v>
      </c>
      <c r="H269" s="264" t="s">
        <v>532</v>
      </c>
      <c r="I269" s="292">
        <f>VLOOKUP(F269,'Общий прайс лист'!A:D,4,FALSE)</f>
        <v>5200</v>
      </c>
      <c r="J269" s="950"/>
      <c r="K269" s="951"/>
    </row>
    <row r="270" spans="1:11" ht="15.05">
      <c r="A270" s="944"/>
      <c r="B270" s="945"/>
      <c r="C270" s="945"/>
      <c r="D270" s="945"/>
      <c r="E270" s="946"/>
      <c r="F270" s="264" t="s">
        <v>581</v>
      </c>
      <c r="G270" s="264" t="str">
        <f>VLOOKUP(F270,'Общий прайс лист'!A:B,2,FALSE)</f>
        <v>Передний регулируемый кронштейн PLA8</v>
      </c>
      <c r="H270" s="264" t="s">
        <v>532</v>
      </c>
      <c r="I270" s="292">
        <f>VLOOKUP(F270,'Общий прайс лист'!A:D,4,FALSE)</f>
        <v>5200</v>
      </c>
      <c r="J270" s="950"/>
      <c r="K270" s="951"/>
    </row>
    <row r="271" spans="1:11" ht="15.05">
      <c r="A271" s="944"/>
      <c r="B271" s="945"/>
      <c r="C271" s="945"/>
      <c r="D271" s="945"/>
      <c r="E271" s="946"/>
      <c r="F271" s="264" t="s">
        <v>21</v>
      </c>
      <c r="G271" s="264" t="str">
        <f>VLOOKUP(F271,'Общий прайс лист'!A:B,2,FALSE)</f>
        <v>Электромеханический замок вертикальный, 12В PLA10</v>
      </c>
      <c r="H271" s="264" t="s">
        <v>532</v>
      </c>
      <c r="I271" s="292">
        <f>VLOOKUP(F271,'Общий прайс лист'!A:D,4,FALSE)</f>
        <v>20900</v>
      </c>
      <c r="J271" s="950"/>
      <c r="K271" s="951"/>
    </row>
    <row r="272" spans="1:11" ht="15.05">
      <c r="A272" s="944"/>
      <c r="B272" s="945"/>
      <c r="C272" s="945"/>
      <c r="D272" s="945"/>
      <c r="E272" s="946"/>
      <c r="F272" s="264" t="s">
        <v>22</v>
      </c>
      <c r="G272" s="264" t="str">
        <f>VLOOKUP(F272,'Общий прайс лист'!A:B,2,FALSE)</f>
        <v>Электромеханический замок горизонтальный, 12В PLA11</v>
      </c>
      <c r="H272" s="264" t="s">
        <v>532</v>
      </c>
      <c r="I272" s="292">
        <f>VLOOKUP(F272,'Общий прайс лист'!A:D,4,FALSE)</f>
        <v>20900</v>
      </c>
      <c r="J272" s="950"/>
      <c r="K272" s="951"/>
    </row>
    <row r="273" spans="1:11" ht="15.05">
      <c r="A273" s="944"/>
      <c r="B273" s="945"/>
      <c r="C273" s="945"/>
      <c r="D273" s="945"/>
      <c r="E273" s="946"/>
      <c r="F273" s="264" t="s">
        <v>23</v>
      </c>
      <c r="G273" s="264" t="str">
        <f>VLOOKUP(F273,'Общий прайс лист'!A:B,2,FALSE)</f>
        <v>Упоры механические крайних положений WINGO/TOONA PLA13</v>
      </c>
      <c r="H273" s="264" t="s">
        <v>532</v>
      </c>
      <c r="I273" s="292">
        <f>VLOOKUP(F273,'Общий прайс лист'!A:D,4,FALSE)</f>
        <v>5200</v>
      </c>
      <c r="J273" s="950"/>
      <c r="K273" s="951"/>
    </row>
    <row r="274" spans="1:11" ht="15.05">
      <c r="A274" s="944"/>
      <c r="B274" s="945"/>
      <c r="C274" s="945"/>
      <c r="D274" s="945"/>
      <c r="E274" s="946"/>
      <c r="F274" s="264" t="s">
        <v>575</v>
      </c>
      <c r="G274" s="264" t="str">
        <f>VLOOKUP(F274,'Общий прайс лист'!A:B,2,FALSE)</f>
        <v>Задний регулируемый кронштейн PLA14</v>
      </c>
      <c r="H274" s="264" t="s">
        <v>532</v>
      </c>
      <c r="I274" s="292">
        <f>VLOOKUP(F274,'Общий прайс лист'!A:D,4,FALSE)</f>
        <v>5200</v>
      </c>
      <c r="J274" s="950"/>
      <c r="K274" s="951"/>
    </row>
    <row r="275" spans="1:11" ht="15.05">
      <c r="A275" s="944"/>
      <c r="B275" s="945"/>
      <c r="C275" s="945"/>
      <c r="D275" s="945"/>
      <c r="E275" s="946"/>
      <c r="F275" s="264" t="s">
        <v>577</v>
      </c>
      <c r="G275" s="264" t="str">
        <f>VLOOKUP(F275,'Общий прайс лист'!A:B,2,FALSE)</f>
        <v>Передний регулируемый кронштейн PLA15</v>
      </c>
      <c r="H275" s="264" t="s">
        <v>532</v>
      </c>
      <c r="I275" s="292">
        <f>VLOOKUP(F275,'Общий прайс лист'!A:D,4,FALSE)</f>
        <v>5200</v>
      </c>
      <c r="J275" s="950"/>
      <c r="K275" s="951"/>
    </row>
    <row r="276" spans="1:11" thickBot="1">
      <c r="A276" s="947"/>
      <c r="B276" s="948"/>
      <c r="C276" s="948"/>
      <c r="D276" s="948"/>
      <c r="E276" s="949"/>
      <c r="F276" s="278" t="s">
        <v>877</v>
      </c>
      <c r="G276" s="278" t="str">
        <f>VLOOKUP(F276,'Общий прайс лист'!A:B,2,FALSE)</f>
        <v>регулируемый кронштейн PLA16</v>
      </c>
      <c r="H276" s="278"/>
      <c r="I276" s="312">
        <f>VLOOKUP(F276,'Общий прайс лист'!A:D,4,FALSE)</f>
        <v>5200</v>
      </c>
      <c r="J276" s="952"/>
      <c r="K276" s="953"/>
    </row>
  </sheetData>
  <mergeCells count="204">
    <mergeCell ref="A222:A245"/>
    <mergeCell ref="A127:A154"/>
    <mergeCell ref="E193:E194"/>
    <mergeCell ref="A189:A201"/>
    <mergeCell ref="B189:B194"/>
    <mergeCell ref="C189:C194"/>
    <mergeCell ref="D189:D194"/>
    <mergeCell ref="E189:E192"/>
    <mergeCell ref="E207:E208"/>
    <mergeCell ref="E203:E206"/>
    <mergeCell ref="C203:C208"/>
    <mergeCell ref="D203:D208"/>
    <mergeCell ref="A164:A175"/>
    <mergeCell ref="B170:E175"/>
    <mergeCell ref="C164:C169"/>
    <mergeCell ref="D164:D169"/>
    <mergeCell ref="E167:E169"/>
    <mergeCell ref="B164:B169"/>
    <mergeCell ref="C177:C182"/>
    <mergeCell ref="D177:E182"/>
    <mergeCell ref="B183:E188"/>
    <mergeCell ref="B127:B132"/>
    <mergeCell ref="D144:D149"/>
    <mergeCell ref="E144:E147"/>
    <mergeCell ref="C155:C158"/>
    <mergeCell ref="B116:B120"/>
    <mergeCell ref="C116:C120"/>
    <mergeCell ref="B155:B158"/>
    <mergeCell ref="B103:B108"/>
    <mergeCell ref="B144:B149"/>
    <mergeCell ref="C144:C149"/>
    <mergeCell ref="D127:D132"/>
    <mergeCell ref="E131:E132"/>
    <mergeCell ref="D116:E120"/>
    <mergeCell ref="C127:C132"/>
    <mergeCell ref="E127:E130"/>
    <mergeCell ref="D103:D108"/>
    <mergeCell ref="E103:E106"/>
    <mergeCell ref="B109:B114"/>
    <mergeCell ref="C109:C114"/>
    <mergeCell ref="A246:A257"/>
    <mergeCell ref="A258:E276"/>
    <mergeCell ref="J258:K276"/>
    <mergeCell ref="A203:A220"/>
    <mergeCell ref="A177:A188"/>
    <mergeCell ref="B215:E220"/>
    <mergeCell ref="B177:B182"/>
    <mergeCell ref="B60:B63"/>
    <mergeCell ref="C60:C63"/>
    <mergeCell ref="B65:B70"/>
    <mergeCell ref="C65:C70"/>
    <mergeCell ref="D65:E70"/>
    <mergeCell ref="B77:E80"/>
    <mergeCell ref="B139:E143"/>
    <mergeCell ref="E164:E166"/>
    <mergeCell ref="D155:E158"/>
    <mergeCell ref="A155:A162"/>
    <mergeCell ref="B159:E162"/>
    <mergeCell ref="E107:E108"/>
    <mergeCell ref="J222:K229"/>
    <mergeCell ref="C222:C229"/>
    <mergeCell ref="C246:C252"/>
    <mergeCell ref="B222:B229"/>
    <mergeCell ref="A103:A125"/>
    <mergeCell ref="A71:A97"/>
    <mergeCell ref="B3:B11"/>
    <mergeCell ref="B12:E16"/>
    <mergeCell ref="B17:B25"/>
    <mergeCell ref="C17:C25"/>
    <mergeCell ref="B43:E46"/>
    <mergeCell ref="B53:B58"/>
    <mergeCell ref="B121:E125"/>
    <mergeCell ref="A47:A70"/>
    <mergeCell ref="C3:C11"/>
    <mergeCell ref="B81:B86"/>
    <mergeCell ref="D81:D86"/>
    <mergeCell ref="D48:E51"/>
    <mergeCell ref="D60:E63"/>
    <mergeCell ref="A31:A46"/>
    <mergeCell ref="E81:E84"/>
    <mergeCell ref="A3:A30"/>
    <mergeCell ref="B48:B51"/>
    <mergeCell ref="C81:C86"/>
    <mergeCell ref="B71:B76"/>
    <mergeCell ref="C71:C76"/>
    <mergeCell ref="D71:E76"/>
    <mergeCell ref="C31:C36"/>
    <mergeCell ref="D31:D36"/>
    <mergeCell ref="J253:K257"/>
    <mergeCell ref="J230:K233"/>
    <mergeCell ref="D222:E229"/>
    <mergeCell ref="B253:E257"/>
    <mergeCell ref="J246:K252"/>
    <mergeCell ref="B230:E233"/>
    <mergeCell ref="B246:B252"/>
    <mergeCell ref="D246:E252"/>
    <mergeCell ref="J193:J194"/>
    <mergeCell ref="B195:E201"/>
    <mergeCell ref="J195:K201"/>
    <mergeCell ref="B203:B208"/>
    <mergeCell ref="K189:K194"/>
    <mergeCell ref="J203:J206"/>
    <mergeCell ref="J215:K220"/>
    <mergeCell ref="J207:J208"/>
    <mergeCell ref="K203:K208"/>
    <mergeCell ref="J189:J192"/>
    <mergeCell ref="B234:B240"/>
    <mergeCell ref="C234:C240"/>
    <mergeCell ref="D234:E240"/>
    <mergeCell ref="J234:K240"/>
    <mergeCell ref="B241:E245"/>
    <mergeCell ref="J241:K245"/>
    <mergeCell ref="C1:F1"/>
    <mergeCell ref="J103:J106"/>
    <mergeCell ref="J93:K97"/>
    <mergeCell ref="D3:E5"/>
    <mergeCell ref="D6:E11"/>
    <mergeCell ref="J6:K11"/>
    <mergeCell ref="J3:K5"/>
    <mergeCell ref="J85:J86"/>
    <mergeCell ref="D17:E19"/>
    <mergeCell ref="C93:C97"/>
    <mergeCell ref="D93:E97"/>
    <mergeCell ref="D20:E25"/>
    <mergeCell ref="J1:K1"/>
    <mergeCell ref="B26:E30"/>
    <mergeCell ref="B31:B36"/>
    <mergeCell ref="C53:C58"/>
    <mergeCell ref="D53:E58"/>
    <mergeCell ref="C103:C108"/>
    <mergeCell ref="J107:J108"/>
    <mergeCell ref="K31:K36"/>
    <mergeCell ref="J17:K19"/>
    <mergeCell ref="B93:B97"/>
    <mergeCell ref="J20:K25"/>
    <mergeCell ref="J31:J34"/>
    <mergeCell ref="J43:K46"/>
    <mergeCell ref="J65:K70"/>
    <mergeCell ref="J77:K80"/>
    <mergeCell ref="J71:K76"/>
    <mergeCell ref="J60:K63"/>
    <mergeCell ref="K81:K86"/>
    <mergeCell ref="K103:K108"/>
    <mergeCell ref="J81:J84"/>
    <mergeCell ref="E31:E34"/>
    <mergeCell ref="J48:K51"/>
    <mergeCell ref="J53:K58"/>
    <mergeCell ref="C48:C51"/>
    <mergeCell ref="J183:K188"/>
    <mergeCell ref="J170:K175"/>
    <mergeCell ref="J159:K162"/>
    <mergeCell ref="J177:K182"/>
    <mergeCell ref="J127:J130"/>
    <mergeCell ref="J131:J132"/>
    <mergeCell ref="J144:J147"/>
    <mergeCell ref="K144:K149"/>
    <mergeCell ref="J148:J149"/>
    <mergeCell ref="J121:K125"/>
    <mergeCell ref="J139:K143"/>
    <mergeCell ref="J116:K120"/>
    <mergeCell ref="J164:J166"/>
    <mergeCell ref="J150:K154"/>
    <mergeCell ref="J155:K158"/>
    <mergeCell ref="K164:K169"/>
    <mergeCell ref="K127:K132"/>
    <mergeCell ref="J167:J169"/>
    <mergeCell ref="E148:E149"/>
    <mergeCell ref="B150:E154"/>
    <mergeCell ref="J113:J114"/>
    <mergeCell ref="D109:D114"/>
    <mergeCell ref="E109:E112"/>
    <mergeCell ref="B87:B92"/>
    <mergeCell ref="C87:C92"/>
    <mergeCell ref="D87:D92"/>
    <mergeCell ref="E87:E90"/>
    <mergeCell ref="J87:J90"/>
    <mergeCell ref="K87:K92"/>
    <mergeCell ref="J91:J92"/>
    <mergeCell ref="B98:E101"/>
    <mergeCell ref="J98:K101"/>
    <mergeCell ref="B209:B214"/>
    <mergeCell ref="C209:C214"/>
    <mergeCell ref="D209:D214"/>
    <mergeCell ref="E209:E212"/>
    <mergeCell ref="E213:E214"/>
    <mergeCell ref="J209:J212"/>
    <mergeCell ref="K209:K214"/>
    <mergeCell ref="J213:J214"/>
    <mergeCell ref="B37:B42"/>
    <mergeCell ref="C37:C42"/>
    <mergeCell ref="D37:D42"/>
    <mergeCell ref="E37:E40"/>
    <mergeCell ref="J37:J40"/>
    <mergeCell ref="K37:K42"/>
    <mergeCell ref="B133:B138"/>
    <mergeCell ref="C133:C138"/>
    <mergeCell ref="D133:D138"/>
    <mergeCell ref="E133:E136"/>
    <mergeCell ref="J133:J136"/>
    <mergeCell ref="K133:K138"/>
    <mergeCell ref="E137:E138"/>
    <mergeCell ref="J137:J138"/>
    <mergeCell ref="J109:J112"/>
    <mergeCell ref="K109:K114"/>
  </mergeCells>
  <phoneticPr fontId="4" type="noConversion"/>
  <hyperlinks>
    <hyperlink ref="L1" location="Оглавление!A1" display="Оглавление" xr:uid="{00000000-0004-0000-0300-000000000000}"/>
  </hyperlinks>
  <pageMargins left="0.25" right="0.25" top="0.75" bottom="0.75" header="0.3" footer="0.3"/>
  <pageSetup paperSize="9" scale="63" fitToHeight="0" orientation="landscape" horizontalDpi="1200" verticalDpi="12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Q146"/>
  <sheetViews>
    <sheetView zoomScale="70" zoomScaleNormal="70" zoomScaleSheetLayoutView="100" zoomScalePageLayoutView="50" workbookViewId="0">
      <pane ySplit="1" topLeftCell="A117" activePane="bottomLeft" state="frozen"/>
      <selection pane="bottomLeft" activeCell="I137" sqref="I137"/>
    </sheetView>
  </sheetViews>
  <sheetFormatPr defaultRowHeight="15.05"/>
  <cols>
    <col min="1" max="1" width="8.44140625" style="40" customWidth="1"/>
    <col min="2" max="2" width="18.5546875" style="40" customWidth="1"/>
    <col min="3" max="3" width="6.44140625" style="40" customWidth="1"/>
    <col min="4" max="4" width="24.6640625" style="238" customWidth="1"/>
    <col min="5" max="6" width="6.88671875" style="238" customWidth="1"/>
    <col min="7" max="7" width="19.88671875" style="238" customWidth="1"/>
    <col min="8" max="8" width="13.5546875" style="238" customWidth="1"/>
    <col min="9" max="9" width="64.44140625" style="438" bestFit="1" customWidth="1"/>
    <col min="10" max="10" width="7.33203125" style="238" bestFit="1" customWidth="1"/>
    <col min="11" max="11" width="17.6640625" style="240" bestFit="1" customWidth="1"/>
    <col min="12" max="12" width="20.33203125" style="240" bestFit="1" customWidth="1"/>
    <col min="13" max="13" width="8" style="240" customWidth="1"/>
    <col min="14" max="14" width="8.6640625" style="240" customWidth="1"/>
    <col min="15" max="15" width="8.5546875" style="240" customWidth="1"/>
    <col min="16" max="16" width="12" style="40" bestFit="1" customWidth="1"/>
    <col min="17" max="17" width="8.88671875" style="40"/>
  </cols>
  <sheetData>
    <row r="1" spans="1:16" ht="30.7" customHeight="1" thickBot="1">
      <c r="A1" s="77" t="s">
        <v>480</v>
      </c>
      <c r="B1" s="146" t="s">
        <v>488</v>
      </c>
      <c r="C1" s="685" t="s">
        <v>830</v>
      </c>
      <c r="D1" s="685"/>
      <c r="E1" s="685"/>
      <c r="F1" s="685"/>
      <c r="G1" s="685"/>
      <c r="H1" s="685"/>
      <c r="I1" s="148" t="s">
        <v>484</v>
      </c>
      <c r="J1" s="248" t="s">
        <v>483</v>
      </c>
      <c r="K1" s="248" t="s">
        <v>788</v>
      </c>
      <c r="L1" s="685" t="s">
        <v>789</v>
      </c>
      <c r="M1" s="685"/>
      <c r="N1" s="685"/>
      <c r="O1" s="685"/>
      <c r="P1" s="39" t="s">
        <v>3312</v>
      </c>
    </row>
    <row r="2" spans="1:16">
      <c r="A2" s="1127" t="s">
        <v>931</v>
      </c>
      <c r="B2" s="891" t="s">
        <v>487</v>
      </c>
      <c r="C2" s="832" t="s">
        <v>768</v>
      </c>
      <c r="D2" s="701" t="s">
        <v>925</v>
      </c>
      <c r="E2" s="759"/>
      <c r="F2" s="759"/>
      <c r="G2" s="702"/>
      <c r="H2" s="295" t="s">
        <v>520</v>
      </c>
      <c r="I2" s="296" t="s">
        <v>3458</v>
      </c>
      <c r="J2" s="297">
        <v>1</v>
      </c>
      <c r="K2" s="298"/>
      <c r="L2" s="872">
        <f>VLOOKUP(D2,'Общий прайс лист'!A:D,4,FALSE)</f>
        <v>59900</v>
      </c>
      <c r="M2" s="835"/>
      <c r="N2" s="835"/>
      <c r="O2" s="836"/>
    </row>
    <row r="3" spans="1:16">
      <c r="A3" s="1040"/>
      <c r="B3" s="892"/>
      <c r="C3" s="833"/>
      <c r="D3" s="703"/>
      <c r="E3" s="760"/>
      <c r="F3" s="760"/>
      <c r="G3" s="704"/>
      <c r="H3" s="299" t="s">
        <v>873</v>
      </c>
      <c r="I3" s="300" t="str">
        <f>VLOOKUP(H3,'Общий прайс лист'!A:B,2,FALSE)</f>
        <v>Приемник OXIBD с обратной связью</v>
      </c>
      <c r="J3" s="301">
        <v>1</v>
      </c>
      <c r="K3" s="302">
        <f>VLOOKUP(H3,'Общий прайс лист'!A:D,4,FALSE)</f>
        <v>9490</v>
      </c>
      <c r="L3" s="873"/>
      <c r="M3" s="837"/>
      <c r="N3" s="837"/>
      <c r="O3" s="838"/>
    </row>
    <row r="4" spans="1:16">
      <c r="A4" s="1040"/>
      <c r="B4" s="892"/>
      <c r="C4" s="833"/>
      <c r="D4" s="703"/>
      <c r="E4" s="760"/>
      <c r="F4" s="760"/>
      <c r="G4" s="704"/>
      <c r="H4" s="299" t="s">
        <v>835</v>
      </c>
      <c r="I4" s="300" t="str">
        <f>VLOOKUP(H4,'Общий прайс лист'!$A$5:$D$310,2,FALSE)</f>
        <v>Лампа сигнальная с антенной 12В/24В ELDC</v>
      </c>
      <c r="J4" s="301">
        <v>1</v>
      </c>
      <c r="K4" s="302">
        <f>VLOOKUP(H4,'Общий прайс лист'!A:D,4,FALSE)</f>
        <v>5900</v>
      </c>
      <c r="L4" s="873"/>
      <c r="M4" s="837"/>
      <c r="N4" s="837"/>
      <c r="O4" s="838"/>
    </row>
    <row r="5" spans="1:16">
      <c r="A5" s="1040"/>
      <c r="B5" s="892"/>
      <c r="C5" s="833"/>
      <c r="D5" s="703"/>
      <c r="E5" s="760"/>
      <c r="F5" s="760"/>
      <c r="G5" s="704"/>
      <c r="H5" s="303" t="s">
        <v>3236</v>
      </c>
      <c r="I5" s="304" t="s">
        <v>3237</v>
      </c>
      <c r="J5" s="305">
        <v>2</v>
      </c>
      <c r="K5" s="302"/>
      <c r="L5" s="873"/>
      <c r="M5" s="837"/>
      <c r="N5" s="837"/>
      <c r="O5" s="838"/>
    </row>
    <row r="6" spans="1:16" ht="15.65" thickBot="1">
      <c r="A6" s="1040"/>
      <c r="B6" s="893"/>
      <c r="C6" s="834"/>
      <c r="D6" s="705"/>
      <c r="E6" s="761"/>
      <c r="F6" s="761"/>
      <c r="G6" s="706"/>
      <c r="H6" s="306" t="s">
        <v>15</v>
      </c>
      <c r="I6" s="307" t="str">
        <f>VLOOKUP(H6,'Общий прайс лист'!$A$5:$D$310,2,FALSE)</f>
        <v>Фотоэлементы Medium BlueBus EPMB</v>
      </c>
      <c r="J6" s="308">
        <v>1</v>
      </c>
      <c r="K6" s="309">
        <f>VLOOKUP(H6,'Общий прайс лист'!A:D,4,FALSE)</f>
        <v>6900</v>
      </c>
      <c r="L6" s="874"/>
      <c r="M6" s="839"/>
      <c r="N6" s="839"/>
      <c r="O6" s="840"/>
    </row>
    <row r="7" spans="1:16">
      <c r="A7" s="1040"/>
      <c r="B7" s="667"/>
      <c r="C7" s="665"/>
      <c r="D7" s="665"/>
      <c r="E7" s="665"/>
      <c r="F7" s="665"/>
      <c r="G7" s="666"/>
      <c r="H7" s="294" t="s">
        <v>1862</v>
      </c>
      <c r="I7" s="375" t="str">
        <f>VLOOKUP(H7,'Общий прайс лист'!$A$5:$D$310,2,FALSE)</f>
        <v>Фотоэлементы с зеркально-линзовым объективом BlueBus</v>
      </c>
      <c r="J7" s="294"/>
      <c r="K7" s="376">
        <f>VLOOKUP(H7,'Общий прайс лист'!A:D,4,FALSE)</f>
        <v>9900</v>
      </c>
      <c r="L7" s="715"/>
      <c r="M7" s="1047"/>
      <c r="N7" s="1047"/>
      <c r="O7" s="716"/>
    </row>
    <row r="8" spans="1:16">
      <c r="A8" s="1040"/>
      <c r="B8" s="667"/>
      <c r="C8" s="665"/>
      <c r="D8" s="665"/>
      <c r="E8" s="665"/>
      <c r="F8" s="665"/>
      <c r="G8" s="666"/>
      <c r="H8" s="264" t="s">
        <v>492</v>
      </c>
      <c r="I8" s="310" t="str">
        <f>VLOOKUP(H8,'Общий прайс лист'!$A$5:$D$310,2,FALSE)</f>
        <v>Цифровой переключатель FLOR EDSW</v>
      </c>
      <c r="J8" s="264"/>
      <c r="K8" s="292">
        <f>VLOOKUP(H8,'Общий прайс лист'!A:D,4,FALSE)</f>
        <v>14900</v>
      </c>
      <c r="L8" s="715"/>
      <c r="M8" s="1047"/>
      <c r="N8" s="1047"/>
      <c r="O8" s="716"/>
    </row>
    <row r="9" spans="1:16" ht="15.65" thickBot="1">
      <c r="A9" s="1041"/>
      <c r="B9" s="667"/>
      <c r="C9" s="665"/>
      <c r="D9" s="665"/>
      <c r="E9" s="665"/>
      <c r="F9" s="665"/>
      <c r="G9" s="666"/>
      <c r="H9" s="260" t="s">
        <v>4310</v>
      </c>
      <c r="I9" s="346" t="s">
        <v>4311</v>
      </c>
      <c r="J9" s="264"/>
      <c r="K9" s="292"/>
      <c r="L9" s="715"/>
      <c r="M9" s="1047"/>
      <c r="N9" s="1047"/>
      <c r="O9" s="716"/>
    </row>
    <row r="10" spans="1:16" ht="25.7" customHeight="1">
      <c r="A10" s="1005" t="s">
        <v>485</v>
      </c>
      <c r="B10" s="891" t="s">
        <v>486</v>
      </c>
      <c r="C10" s="832" t="s">
        <v>767</v>
      </c>
      <c r="D10" s="701" t="s">
        <v>29</v>
      </c>
      <c r="E10" s="759"/>
      <c r="F10" s="759"/>
      <c r="G10" s="702"/>
      <c r="H10" s="295" t="s">
        <v>878</v>
      </c>
      <c r="I10" s="296" t="s">
        <v>902</v>
      </c>
      <c r="J10" s="297">
        <v>1</v>
      </c>
      <c r="K10" s="313"/>
      <c r="L10" s="872">
        <f>VLOOKUP(D10,'Общий прайс лист'!A:D,4,FALSE)</f>
        <v>35900</v>
      </c>
      <c r="M10" s="835"/>
      <c r="N10" s="835"/>
      <c r="O10" s="836"/>
    </row>
    <row r="11" spans="1:16" ht="21" customHeight="1" thickBot="1">
      <c r="A11" s="1005"/>
      <c r="B11" s="892"/>
      <c r="C11" s="833"/>
      <c r="D11" s="703"/>
      <c r="E11" s="760"/>
      <c r="F11" s="760"/>
      <c r="G11" s="704"/>
      <c r="H11" s="306" t="s">
        <v>3234</v>
      </c>
      <c r="I11" s="307" t="s">
        <v>3235</v>
      </c>
      <c r="J11" s="308">
        <v>2</v>
      </c>
      <c r="K11" s="314"/>
      <c r="L11" s="873"/>
      <c r="M11" s="837"/>
      <c r="N11" s="837"/>
      <c r="O11" s="838"/>
    </row>
    <row r="12" spans="1:16" ht="15.05" customHeight="1">
      <c r="A12" s="1005"/>
      <c r="B12" s="892"/>
      <c r="C12" s="833"/>
      <c r="D12" s="1112" t="s">
        <v>481</v>
      </c>
      <c r="E12" s="1113"/>
      <c r="F12" s="1113"/>
      <c r="G12" s="1114"/>
      <c r="H12" s="295" t="s">
        <v>878</v>
      </c>
      <c r="I12" s="296" t="s">
        <v>893</v>
      </c>
      <c r="J12" s="297">
        <v>1</v>
      </c>
      <c r="K12" s="315"/>
      <c r="L12" s="872">
        <f>VLOOKUP(D12,'Общий прайс лист'!A:D,4,FALSE)</f>
        <v>45900</v>
      </c>
      <c r="M12" s="835"/>
      <c r="N12" s="835"/>
      <c r="O12" s="836"/>
    </row>
    <row r="13" spans="1:16" ht="15.05" customHeight="1">
      <c r="A13" s="1005"/>
      <c r="B13" s="892"/>
      <c r="C13" s="833"/>
      <c r="D13" s="1128"/>
      <c r="E13" s="1129"/>
      <c r="F13" s="1129"/>
      <c r="G13" s="1130"/>
      <c r="H13" s="303" t="s">
        <v>3234</v>
      </c>
      <c r="I13" s="304" t="s">
        <v>3235</v>
      </c>
      <c r="J13" s="305">
        <v>2</v>
      </c>
      <c r="K13" s="316"/>
      <c r="L13" s="873"/>
      <c r="M13" s="837"/>
      <c r="N13" s="837"/>
      <c r="O13" s="838"/>
    </row>
    <row r="14" spans="1:16" ht="15.05" customHeight="1">
      <c r="A14" s="1005"/>
      <c r="B14" s="892"/>
      <c r="C14" s="833"/>
      <c r="D14" s="1128"/>
      <c r="E14" s="1129"/>
      <c r="F14" s="1129"/>
      <c r="G14" s="1130"/>
      <c r="H14" s="303" t="s">
        <v>521</v>
      </c>
      <c r="I14" s="304" t="str">
        <f>VLOOKUP(H14,'Общий прайс лист'!$A$5:$D$310,2,FALSE)</f>
        <v>Фотоэлементы Medium EPM</v>
      </c>
      <c r="J14" s="305">
        <v>1</v>
      </c>
      <c r="K14" s="316">
        <f>VLOOKUP(H14,'Общий прайс лист'!A:D,4,FALSE)</f>
        <v>6900</v>
      </c>
      <c r="L14" s="873"/>
      <c r="M14" s="837"/>
      <c r="N14" s="837"/>
      <c r="O14" s="838"/>
    </row>
    <row r="15" spans="1:16" ht="16" customHeight="1" thickBot="1">
      <c r="A15" s="1005"/>
      <c r="B15" s="893"/>
      <c r="C15" s="834"/>
      <c r="D15" s="1115"/>
      <c r="E15" s="1116"/>
      <c r="F15" s="1116"/>
      <c r="G15" s="1117"/>
      <c r="H15" s="306" t="s">
        <v>835</v>
      </c>
      <c r="I15" s="307" t="str">
        <f>VLOOKUP(H15,'Общий прайс лист'!$A$5:$D$310,2,FALSE)</f>
        <v>Лампа сигнальная с антенной 12В/24В ELDC</v>
      </c>
      <c r="J15" s="308">
        <v>1</v>
      </c>
      <c r="K15" s="314">
        <f>VLOOKUP(H15,'Общий прайс лист'!A:D,4,FALSE)</f>
        <v>5900</v>
      </c>
      <c r="L15" s="874"/>
      <c r="M15" s="839"/>
      <c r="N15" s="839"/>
      <c r="O15" s="840"/>
    </row>
    <row r="16" spans="1:16">
      <c r="A16" s="1005"/>
      <c r="B16" s="667"/>
      <c r="C16" s="665"/>
      <c r="D16" s="665"/>
      <c r="E16" s="665"/>
      <c r="F16" s="665"/>
      <c r="G16" s="666"/>
      <c r="H16" s="268" t="s">
        <v>856</v>
      </c>
      <c r="I16" s="317" t="str">
        <f>VLOOKUP(H16,'Общий прайс лист'!$A$5:$D$310,2,FALSE)</f>
        <v>Фотоэлементы с зеркально-линзовым объективом</v>
      </c>
      <c r="J16" s="268"/>
      <c r="K16" s="318">
        <f>VLOOKUP(H16,'Общий прайс лист'!A:D,4,FALSE)</f>
        <v>9900</v>
      </c>
      <c r="L16" s="715"/>
      <c r="M16" s="1047"/>
      <c r="N16" s="1047"/>
      <c r="O16" s="716"/>
    </row>
    <row r="17" spans="1:15" ht="15.65" thickBot="1">
      <c r="A17" s="1053"/>
      <c r="B17" s="667"/>
      <c r="C17" s="665"/>
      <c r="D17" s="665"/>
      <c r="E17" s="665"/>
      <c r="F17" s="665"/>
      <c r="G17" s="666"/>
      <c r="H17" s="275" t="s">
        <v>492</v>
      </c>
      <c r="I17" s="319" t="str">
        <f>VLOOKUP(H17,'Общий прайс лист'!$A$5:$D$310,2,FALSE)</f>
        <v>Цифровой переключатель FLOR EDSW</v>
      </c>
      <c r="J17" s="275"/>
      <c r="K17" s="320">
        <f>VLOOKUP(H17,'Общий прайс лист'!A:D,4,FALSE)</f>
        <v>14900</v>
      </c>
      <c r="L17" s="715"/>
      <c r="M17" s="1047"/>
      <c r="N17" s="1047"/>
      <c r="O17" s="716"/>
    </row>
    <row r="18" spans="1:15" ht="3" customHeight="1" thickBot="1">
      <c r="A18" s="321"/>
      <c r="B18" s="322"/>
      <c r="C18" s="323"/>
      <c r="D18" s="323"/>
      <c r="E18" s="323"/>
      <c r="F18" s="323"/>
      <c r="G18" s="324"/>
      <c r="H18" s="325"/>
      <c r="I18" s="326"/>
      <c r="J18" s="325"/>
      <c r="K18" s="327"/>
      <c r="L18" s="328"/>
      <c r="M18" s="329"/>
      <c r="N18" s="329"/>
      <c r="O18" s="330"/>
    </row>
    <row r="19" spans="1:15" ht="15.05" customHeight="1">
      <c r="A19" s="1131" t="s">
        <v>1918</v>
      </c>
      <c r="B19" s="891" t="s">
        <v>3238</v>
      </c>
      <c r="C19" s="992" t="s">
        <v>767</v>
      </c>
      <c r="D19" s="1109" t="s">
        <v>1884</v>
      </c>
      <c r="E19" s="1112" t="s">
        <v>1883</v>
      </c>
      <c r="F19" s="1113"/>
      <c r="G19" s="1114"/>
      <c r="H19" s="295" t="s">
        <v>1919</v>
      </c>
      <c r="I19" s="296" t="s">
        <v>1920</v>
      </c>
      <c r="J19" s="297">
        <v>1</v>
      </c>
      <c r="K19" s="313"/>
      <c r="L19" s="1055">
        <f>VLOOKUP(E19,'Общий прайс лист'!A:D,4,FALSE)</f>
        <v>35900</v>
      </c>
      <c r="M19" s="913"/>
      <c r="N19" s="1107">
        <f>VLOOKUP(D19,'Общий прайс лист'!A:D,4,FALSE)</f>
        <v>45900</v>
      </c>
      <c r="O19" s="880"/>
    </row>
    <row r="20" spans="1:15" ht="16" customHeight="1" thickBot="1">
      <c r="A20" s="1132"/>
      <c r="B20" s="892"/>
      <c r="C20" s="993"/>
      <c r="D20" s="1110"/>
      <c r="E20" s="1115"/>
      <c r="F20" s="1116"/>
      <c r="G20" s="1117"/>
      <c r="H20" s="306" t="s">
        <v>3234</v>
      </c>
      <c r="I20" s="307" t="s">
        <v>3235</v>
      </c>
      <c r="J20" s="308">
        <v>2</v>
      </c>
      <c r="K20" s="314"/>
      <c r="L20" s="1059"/>
      <c r="M20" s="915"/>
      <c r="N20" s="1118"/>
      <c r="O20" s="882"/>
    </row>
    <row r="21" spans="1:15" ht="19.75" customHeight="1">
      <c r="A21" s="1132"/>
      <c r="B21" s="892"/>
      <c r="C21" s="993"/>
      <c r="D21" s="1110"/>
      <c r="E21" s="1039"/>
      <c r="F21" s="1039"/>
      <c r="G21" s="691"/>
      <c r="H21" s="331" t="s">
        <v>521</v>
      </c>
      <c r="I21" s="332" t="str">
        <f>VLOOKUP(H21,'Общий прайс лист'!$A$5:$D$310,2,FALSE)</f>
        <v>Фотоэлементы Medium EPM</v>
      </c>
      <c r="J21" s="271">
        <v>1</v>
      </c>
      <c r="K21" s="333">
        <f>VLOOKUP(H21,'Общий прайс лист'!A:D,4,FALSE)</f>
        <v>6900</v>
      </c>
      <c r="L21" s="879"/>
      <c r="M21" s="1107"/>
      <c r="N21" s="1118"/>
      <c r="O21" s="882"/>
    </row>
    <row r="22" spans="1:15" ht="22.55" customHeight="1" thickBot="1">
      <c r="A22" s="1132"/>
      <c r="B22" s="893"/>
      <c r="C22" s="994"/>
      <c r="D22" s="1111"/>
      <c r="E22" s="969"/>
      <c r="F22" s="969"/>
      <c r="G22" s="695"/>
      <c r="H22" s="334" t="s">
        <v>834</v>
      </c>
      <c r="I22" s="335" t="str">
        <f>VLOOKUP(H22,'Общий прайс лист'!$A$5:$D$310,2,FALSE)</f>
        <v>Лампа сигнальная с антенной, 230В ELAC</v>
      </c>
      <c r="J22" s="258">
        <v>1</v>
      </c>
      <c r="K22" s="336">
        <f>VLOOKUP(H22,'Общий прайс лист'!A:D,4,FALSE)</f>
        <v>5900</v>
      </c>
      <c r="L22" s="883"/>
      <c r="M22" s="1108"/>
      <c r="N22" s="1108"/>
      <c r="O22" s="884"/>
    </row>
    <row r="23" spans="1:15">
      <c r="A23" s="1132"/>
      <c r="B23" s="667" t="s">
        <v>769</v>
      </c>
      <c r="C23" s="665"/>
      <c r="D23" s="665"/>
      <c r="E23" s="665"/>
      <c r="F23" s="665"/>
      <c r="G23" s="666"/>
      <c r="H23" s="260" t="s">
        <v>492</v>
      </c>
      <c r="I23" s="260" t="str">
        <f>VLOOKUP(H23,'Общий прайс лист'!$A$5:$D$310,2,FALSE)</f>
        <v>Цифровой переключатель FLOR EDSW</v>
      </c>
      <c r="J23" s="260"/>
      <c r="K23" s="287">
        <f>VLOOKUP(H23,'Общий прайс лист'!A:D,4,FALSE)</f>
        <v>14900</v>
      </c>
      <c r="L23" s="715"/>
      <c r="M23" s="1047"/>
      <c r="N23" s="1047"/>
      <c r="O23" s="716"/>
    </row>
    <row r="24" spans="1:15" ht="15.65" thickBot="1">
      <c r="A24" s="1132"/>
      <c r="B24" s="667"/>
      <c r="C24" s="665"/>
      <c r="D24" s="665"/>
      <c r="E24" s="665"/>
      <c r="F24" s="665"/>
      <c r="G24" s="666"/>
      <c r="H24" s="260" t="s">
        <v>856</v>
      </c>
      <c r="I24" s="260" t="str">
        <f>VLOOKUP(H24,'Общий прайс лист'!$A$5:$D$310,2,FALSE)</f>
        <v>Фотоэлементы с зеркально-линзовым объективом</v>
      </c>
      <c r="J24" s="260"/>
      <c r="K24" s="287">
        <f>VLOOKUP(H24,'Общий прайс лист'!A:D,4,FALSE)</f>
        <v>9900</v>
      </c>
      <c r="L24" s="715"/>
      <c r="M24" s="1047"/>
      <c r="N24" s="1047"/>
      <c r="O24" s="716"/>
    </row>
    <row r="25" spans="1:15" ht="15.05" customHeight="1">
      <c r="A25" s="1132"/>
      <c r="B25" s="891" t="s">
        <v>3472</v>
      </c>
      <c r="C25" s="992" t="s">
        <v>767</v>
      </c>
      <c r="D25" s="1109" t="s">
        <v>3463</v>
      </c>
      <c r="E25" s="1112" t="s">
        <v>3462</v>
      </c>
      <c r="F25" s="1113"/>
      <c r="G25" s="1114"/>
      <c r="H25" s="295" t="s">
        <v>728</v>
      </c>
      <c r="I25" s="296" t="s">
        <v>3479</v>
      </c>
      <c r="J25" s="297">
        <v>1</v>
      </c>
      <c r="K25" s="313"/>
      <c r="L25" s="1055">
        <f>VLOOKUP(E25,'Общий прайс лист'!A:D,4,FALSE)</f>
        <v>46900</v>
      </c>
      <c r="M25" s="913"/>
      <c r="N25" s="1107">
        <f>VLOOKUP(D25,'Общий прайс лист'!A:D,4,FALSE)</f>
        <v>56900</v>
      </c>
      <c r="O25" s="880"/>
    </row>
    <row r="26" spans="1:15" ht="15.65" thickBot="1">
      <c r="A26" s="1132"/>
      <c r="B26" s="892"/>
      <c r="C26" s="993"/>
      <c r="D26" s="1110"/>
      <c r="E26" s="1115"/>
      <c r="F26" s="1116"/>
      <c r="G26" s="1117"/>
      <c r="H26" s="306" t="s">
        <v>3234</v>
      </c>
      <c r="I26" s="307" t="s">
        <v>3235</v>
      </c>
      <c r="J26" s="308">
        <v>2</v>
      </c>
      <c r="K26" s="314"/>
      <c r="L26" s="1059"/>
      <c r="M26" s="915"/>
      <c r="N26" s="1118"/>
      <c r="O26" s="882"/>
    </row>
    <row r="27" spans="1:15">
      <c r="A27" s="1132"/>
      <c r="B27" s="892"/>
      <c r="C27" s="993"/>
      <c r="D27" s="1110"/>
      <c r="E27" s="1039"/>
      <c r="F27" s="1039"/>
      <c r="G27" s="691"/>
      <c r="H27" s="331" t="s">
        <v>521</v>
      </c>
      <c r="I27" s="332" t="str">
        <f>VLOOKUP(H27,'Общий прайс лист'!$A$5:$D$310,2,FALSE)</f>
        <v>Фотоэлементы Medium EPM</v>
      </c>
      <c r="J27" s="271">
        <v>1</v>
      </c>
      <c r="K27" s="333">
        <f>VLOOKUP(H27,'Общий прайс лист'!A:D,4,FALSE)</f>
        <v>6900</v>
      </c>
      <c r="L27" s="879"/>
      <c r="M27" s="1107"/>
      <c r="N27" s="1118"/>
      <c r="O27" s="882"/>
    </row>
    <row r="28" spans="1:15" ht="15.65" thickBot="1">
      <c r="A28" s="1132"/>
      <c r="B28" s="893"/>
      <c r="C28" s="994"/>
      <c r="D28" s="1111"/>
      <c r="E28" s="969"/>
      <c r="F28" s="969"/>
      <c r="G28" s="695"/>
      <c r="H28" s="334" t="s">
        <v>834</v>
      </c>
      <c r="I28" s="335" t="str">
        <f>VLOOKUP(H28,'Общий прайс лист'!$A$5:$D$310,2,FALSE)</f>
        <v>Лампа сигнальная с антенной, 230В ELAC</v>
      </c>
      <c r="J28" s="258">
        <v>1</v>
      </c>
      <c r="K28" s="336">
        <f>VLOOKUP(H28,'Общий прайс лист'!A:D,4,FALSE)</f>
        <v>5900</v>
      </c>
      <c r="L28" s="883"/>
      <c r="M28" s="1108"/>
      <c r="N28" s="1108"/>
      <c r="O28" s="884"/>
    </row>
    <row r="29" spans="1:15">
      <c r="A29" s="1132"/>
      <c r="B29" s="667" t="s">
        <v>769</v>
      </c>
      <c r="C29" s="665"/>
      <c r="D29" s="665"/>
      <c r="E29" s="665"/>
      <c r="F29" s="665"/>
      <c r="G29" s="666"/>
      <c r="H29" s="260" t="s">
        <v>492</v>
      </c>
      <c r="I29" s="260" t="str">
        <f>VLOOKUP(H29,'Общий прайс лист'!$A$5:$D$310,2,FALSE)</f>
        <v>Цифровой переключатель FLOR EDSW</v>
      </c>
      <c r="J29" s="260"/>
      <c r="K29" s="287">
        <f>VLOOKUP(H29,'Общий прайс лист'!A:D,4,FALSE)</f>
        <v>14900</v>
      </c>
      <c r="L29" s="715"/>
      <c r="M29" s="1047"/>
      <c r="N29" s="1047"/>
      <c r="O29" s="716"/>
    </row>
    <row r="30" spans="1:15" ht="15.65" thickBot="1">
      <c r="A30" s="1132"/>
      <c r="B30" s="667"/>
      <c r="C30" s="665"/>
      <c r="D30" s="665"/>
      <c r="E30" s="665"/>
      <c r="F30" s="665"/>
      <c r="G30" s="666"/>
      <c r="H30" s="260" t="s">
        <v>856</v>
      </c>
      <c r="I30" s="260" t="str">
        <f>VLOOKUP(H30,'Общий прайс лист'!$A$5:$D$310,2,FALSE)</f>
        <v>Фотоэлементы с зеркально-линзовым объективом</v>
      </c>
      <c r="J30" s="260"/>
      <c r="K30" s="287">
        <f>VLOOKUP(H30,'Общий прайс лист'!A:D,4,FALSE)</f>
        <v>9900</v>
      </c>
      <c r="L30" s="715"/>
      <c r="M30" s="1047"/>
      <c r="N30" s="1047"/>
      <c r="O30" s="716"/>
    </row>
    <row r="31" spans="1:15" ht="15.05" customHeight="1">
      <c r="A31" s="1132"/>
      <c r="B31" s="891" t="s">
        <v>3471</v>
      </c>
      <c r="C31" s="992" t="s">
        <v>767</v>
      </c>
      <c r="D31" s="1109" t="s">
        <v>3460</v>
      </c>
      <c r="E31" s="1112" t="s">
        <v>3459</v>
      </c>
      <c r="F31" s="1113"/>
      <c r="G31" s="1114"/>
      <c r="H31" s="295" t="s">
        <v>3478</v>
      </c>
      <c r="I31" s="296" t="s">
        <v>3477</v>
      </c>
      <c r="J31" s="297">
        <v>1</v>
      </c>
      <c r="K31" s="313"/>
      <c r="L31" s="1055">
        <f>VLOOKUP(E31,'Общий прайс лист'!A:D,4,FALSE)</f>
        <v>56900</v>
      </c>
      <c r="M31" s="913"/>
      <c r="N31" s="1107">
        <f>VLOOKUP(D31,'Общий прайс лист'!A:D,4,FALSE)</f>
        <v>66900</v>
      </c>
      <c r="O31" s="880"/>
    </row>
    <row r="32" spans="1:15" ht="15.05" customHeight="1" thickBot="1">
      <c r="A32" s="1132"/>
      <c r="B32" s="892"/>
      <c r="C32" s="993"/>
      <c r="D32" s="1110"/>
      <c r="E32" s="1115"/>
      <c r="F32" s="1116"/>
      <c r="G32" s="1117"/>
      <c r="H32" s="306" t="s">
        <v>3234</v>
      </c>
      <c r="I32" s="307" t="s">
        <v>3235</v>
      </c>
      <c r="J32" s="308">
        <v>2</v>
      </c>
      <c r="K32" s="314"/>
      <c r="L32" s="1059"/>
      <c r="M32" s="915"/>
      <c r="N32" s="1118"/>
      <c r="O32" s="882"/>
    </row>
    <row r="33" spans="1:15">
      <c r="A33" s="1132"/>
      <c r="B33" s="892"/>
      <c r="C33" s="993"/>
      <c r="D33" s="1110"/>
      <c r="E33" s="1039"/>
      <c r="F33" s="1039"/>
      <c r="G33" s="691"/>
      <c r="H33" s="331" t="s">
        <v>521</v>
      </c>
      <c r="I33" s="332" t="str">
        <f>VLOOKUP(H33,'Общий прайс лист'!$A$5:$D$310,2,FALSE)</f>
        <v>Фотоэлементы Medium EPM</v>
      </c>
      <c r="J33" s="271">
        <v>1</v>
      </c>
      <c r="K33" s="333">
        <f>VLOOKUP(H33,'Общий прайс лист'!A:D,4,FALSE)</f>
        <v>6900</v>
      </c>
      <c r="L33" s="879"/>
      <c r="M33" s="1107"/>
      <c r="N33" s="1118"/>
      <c r="O33" s="882"/>
    </row>
    <row r="34" spans="1:15" ht="15.65" thickBot="1">
      <c r="A34" s="1132"/>
      <c r="B34" s="893"/>
      <c r="C34" s="994"/>
      <c r="D34" s="1111"/>
      <c r="E34" s="969"/>
      <c r="F34" s="969"/>
      <c r="G34" s="695"/>
      <c r="H34" s="334" t="s">
        <v>834</v>
      </c>
      <c r="I34" s="335" t="str">
        <f>VLOOKUP(H34,'Общий прайс лист'!$A$5:$D$310,2,FALSE)</f>
        <v>Лампа сигнальная с антенной, 230В ELAC</v>
      </c>
      <c r="J34" s="258">
        <v>1</v>
      </c>
      <c r="K34" s="336">
        <f>VLOOKUP(H34,'Общий прайс лист'!A:D,4,FALSE)</f>
        <v>5900</v>
      </c>
      <c r="L34" s="883"/>
      <c r="M34" s="1108"/>
      <c r="N34" s="1108"/>
      <c r="O34" s="884"/>
    </row>
    <row r="35" spans="1:15">
      <c r="A35" s="1132"/>
      <c r="B35" s="667" t="s">
        <v>769</v>
      </c>
      <c r="C35" s="665"/>
      <c r="D35" s="665"/>
      <c r="E35" s="665"/>
      <c r="F35" s="665"/>
      <c r="G35" s="666"/>
      <c r="H35" s="260" t="s">
        <v>492</v>
      </c>
      <c r="I35" s="260" t="str">
        <f>VLOOKUP(H35,'Общий прайс лист'!$A$5:$D$310,2,FALSE)</f>
        <v>Цифровой переключатель FLOR EDSW</v>
      </c>
      <c r="J35" s="260"/>
      <c r="K35" s="287">
        <f>VLOOKUP(H35,'Общий прайс лист'!A:D,4,FALSE)</f>
        <v>14900</v>
      </c>
      <c r="L35" s="715"/>
      <c r="M35" s="1047"/>
      <c r="N35" s="1047"/>
      <c r="O35" s="716"/>
    </row>
    <row r="36" spans="1:15" ht="15.65" thickBot="1">
      <c r="A36" s="1132"/>
      <c r="B36" s="667"/>
      <c r="C36" s="665"/>
      <c r="D36" s="665"/>
      <c r="E36" s="665"/>
      <c r="F36" s="665"/>
      <c r="G36" s="666"/>
      <c r="H36" s="260" t="s">
        <v>856</v>
      </c>
      <c r="I36" s="260" t="str">
        <f>VLOOKUP(H36,'Общий прайс лист'!$A$5:$D$310,2,FALSE)</f>
        <v>Фотоэлементы с зеркально-линзовым объективом</v>
      </c>
      <c r="J36" s="260"/>
      <c r="K36" s="287">
        <f>VLOOKUP(H36,'Общий прайс лист'!A:D,4,FALSE)</f>
        <v>9900</v>
      </c>
      <c r="L36" s="715"/>
      <c r="M36" s="1047"/>
      <c r="N36" s="1047"/>
      <c r="O36" s="716"/>
    </row>
    <row r="37" spans="1:15">
      <c r="A37" s="1132"/>
      <c r="B37" s="663"/>
      <c r="C37" s="664"/>
      <c r="D37" s="665"/>
      <c r="E37" s="665"/>
      <c r="F37" s="665"/>
      <c r="G37" s="666"/>
      <c r="H37" s="260" t="s">
        <v>492</v>
      </c>
      <c r="I37" s="260" t="str">
        <f>VLOOKUP(H37,'Общий прайс лист'!$A$5:$D$310,2,FALSE)</f>
        <v>Цифровой переключатель FLOR EDSW</v>
      </c>
      <c r="J37" s="260"/>
      <c r="K37" s="287">
        <f>VLOOKUP(H37,'Общий прайс лист'!A:D,4,FALSE)</f>
        <v>14900</v>
      </c>
      <c r="L37" s="715"/>
      <c r="M37" s="1047"/>
      <c r="N37" s="1047"/>
      <c r="O37" s="716"/>
    </row>
    <row r="38" spans="1:15" ht="15.65" thickBot="1">
      <c r="A38" s="1133"/>
      <c r="B38" s="667"/>
      <c r="C38" s="665"/>
      <c r="D38" s="665"/>
      <c r="E38" s="665"/>
      <c r="F38" s="665"/>
      <c r="G38" s="666"/>
      <c r="H38" s="260" t="s">
        <v>856</v>
      </c>
      <c r="I38" s="260" t="str">
        <f>VLOOKUP(H38,'Общий прайс лист'!$A$5:$D$310,2,FALSE)</f>
        <v>Фотоэлементы с зеркально-линзовым объективом</v>
      </c>
      <c r="J38" s="260"/>
      <c r="K38" s="287">
        <f>VLOOKUP(H38,'Общий прайс лист'!A:D,4,FALSE)</f>
        <v>9900</v>
      </c>
      <c r="L38" s="715"/>
      <c r="M38" s="1047"/>
      <c r="N38" s="1047"/>
      <c r="O38" s="716"/>
    </row>
    <row r="39" spans="1:15" ht="15.05" customHeight="1" thickBot="1">
      <c r="A39" s="980" t="s">
        <v>489</v>
      </c>
      <c r="B39" s="925" t="s">
        <v>4274</v>
      </c>
      <c r="C39" s="686" t="s">
        <v>768</v>
      </c>
      <c r="D39" s="690" t="s">
        <v>3178</v>
      </c>
      <c r="E39" s="1039"/>
      <c r="F39" s="1039"/>
      <c r="G39" s="691"/>
      <c r="H39" s="338" t="s">
        <v>482</v>
      </c>
      <c r="I39" s="339" t="str">
        <f>VLOOKUP(H39,'Общий прайс лист'!$A$5:$D$310,2,FALSE)</f>
        <v>Привод для откатных ворот RB250HS</v>
      </c>
      <c r="J39" s="340">
        <v>1</v>
      </c>
      <c r="K39" s="341">
        <f>VLOOKUP(H39,'Общий прайс лист'!A:D,4,FALSE)</f>
        <v>59900</v>
      </c>
      <c r="L39" s="679">
        <f>VLOOKUP(D39,'Общий прайс лист'!A:D,4,FALSE)</f>
        <v>59900</v>
      </c>
      <c r="M39" s="1119"/>
      <c r="N39" s="1119"/>
      <c r="O39" s="680"/>
    </row>
    <row r="40" spans="1:15">
      <c r="A40" s="981"/>
      <c r="B40" s="926"/>
      <c r="C40" s="687"/>
      <c r="D40" s="692"/>
      <c r="E40" s="968"/>
      <c r="F40" s="968"/>
      <c r="G40" s="693"/>
      <c r="H40" s="331" t="s">
        <v>873</v>
      </c>
      <c r="I40" s="339" t="str">
        <f>VLOOKUP(H40,'Общий прайс лист'!A:B,2,FALSE)</f>
        <v>Приемник OXIBD с обратной связью</v>
      </c>
      <c r="J40" s="271">
        <v>1</v>
      </c>
      <c r="K40" s="272">
        <f>VLOOKUP(H40,'Общий прайс лист'!A:D,4,FALSE)</f>
        <v>9490</v>
      </c>
      <c r="L40" s="681"/>
      <c r="M40" s="1120"/>
      <c r="N40" s="1120"/>
      <c r="O40" s="682"/>
    </row>
    <row r="41" spans="1:15" ht="15.65" thickBot="1">
      <c r="A41" s="981"/>
      <c r="B41" s="926"/>
      <c r="C41" s="687"/>
      <c r="D41" s="692"/>
      <c r="E41" s="968"/>
      <c r="F41" s="968"/>
      <c r="G41" s="693"/>
      <c r="H41" s="331" t="s">
        <v>3232</v>
      </c>
      <c r="I41" s="332" t="s">
        <v>3233</v>
      </c>
      <c r="J41" s="271">
        <v>2</v>
      </c>
      <c r="K41" s="272"/>
      <c r="L41" s="681"/>
      <c r="M41" s="1120"/>
      <c r="N41" s="1120"/>
      <c r="O41" s="682"/>
    </row>
    <row r="42" spans="1:15">
      <c r="A42" s="981"/>
      <c r="B42" s="926"/>
      <c r="C42" s="687"/>
      <c r="D42" s="701" t="s">
        <v>3191</v>
      </c>
      <c r="E42" s="759"/>
      <c r="F42" s="759"/>
      <c r="G42" s="702"/>
      <c r="H42" s="295" t="s">
        <v>482</v>
      </c>
      <c r="I42" s="296" t="str">
        <f>VLOOKUP(H42,'Общий прайс лист'!$A$5:$D$310,2,FALSE)</f>
        <v>Привод для откатных ворот RB250HS</v>
      </c>
      <c r="J42" s="297">
        <v>1</v>
      </c>
      <c r="K42" s="298">
        <f>VLOOKUP(H42,'Общий прайс лист'!A:D,4,FALSE)</f>
        <v>59900</v>
      </c>
      <c r="L42" s="657">
        <f>VLOOKUP(D42,'Общий прайс лист'!A:D,4,FALSE)</f>
        <v>69900</v>
      </c>
      <c r="M42" s="1121"/>
      <c r="N42" s="1121"/>
      <c r="O42" s="658"/>
    </row>
    <row r="43" spans="1:15">
      <c r="A43" s="981"/>
      <c r="B43" s="926"/>
      <c r="C43" s="687"/>
      <c r="D43" s="703"/>
      <c r="E43" s="760"/>
      <c r="F43" s="760"/>
      <c r="G43" s="704"/>
      <c r="H43" s="303" t="s">
        <v>873</v>
      </c>
      <c r="I43" s="300" t="str">
        <f>VLOOKUP(H43,'Общий прайс лист'!A:B,2,FALSE)</f>
        <v>Приемник OXIBD с обратной связью</v>
      </c>
      <c r="J43" s="305">
        <v>1</v>
      </c>
      <c r="K43" s="302">
        <f>VLOOKUP(H43,'Общий прайс лист'!A:D,4,FALSE)</f>
        <v>9490</v>
      </c>
      <c r="L43" s="659"/>
      <c r="M43" s="1122"/>
      <c r="N43" s="1122"/>
      <c r="O43" s="660"/>
    </row>
    <row r="44" spans="1:15">
      <c r="A44" s="981"/>
      <c r="B44" s="926"/>
      <c r="C44" s="687"/>
      <c r="D44" s="703"/>
      <c r="E44" s="760"/>
      <c r="F44" s="760"/>
      <c r="G44" s="704"/>
      <c r="H44" s="303" t="s">
        <v>3232</v>
      </c>
      <c r="I44" s="304" t="s">
        <v>3233</v>
      </c>
      <c r="J44" s="305">
        <v>2</v>
      </c>
      <c r="K44" s="302"/>
      <c r="L44" s="659"/>
      <c r="M44" s="1122"/>
      <c r="N44" s="1122"/>
      <c r="O44" s="660"/>
    </row>
    <row r="45" spans="1:15">
      <c r="A45" s="981"/>
      <c r="B45" s="926"/>
      <c r="C45" s="687"/>
      <c r="D45" s="703"/>
      <c r="E45" s="760"/>
      <c r="F45" s="760"/>
      <c r="G45" s="704"/>
      <c r="H45" s="303" t="s">
        <v>15</v>
      </c>
      <c r="I45" s="304" t="str">
        <f>VLOOKUP(H45,'Общий прайс лист'!$A$5:$D$310,2,FALSE)</f>
        <v>Фотоэлементы Medium BlueBus EPMB</v>
      </c>
      <c r="J45" s="305">
        <v>1</v>
      </c>
      <c r="K45" s="302">
        <f>VLOOKUP(H45,'Общий прайс лист'!A:D,4,FALSE)</f>
        <v>6900</v>
      </c>
      <c r="L45" s="659"/>
      <c r="M45" s="1122"/>
      <c r="N45" s="1122"/>
      <c r="O45" s="660"/>
    </row>
    <row r="46" spans="1:15" ht="15.65" thickBot="1">
      <c r="A46" s="981"/>
      <c r="B46" s="926"/>
      <c r="C46" s="687"/>
      <c r="D46" s="705"/>
      <c r="E46" s="761"/>
      <c r="F46" s="761"/>
      <c r="G46" s="706"/>
      <c r="H46" s="342" t="s">
        <v>835</v>
      </c>
      <c r="I46" s="343" t="str">
        <f>VLOOKUP(H46,'Общий прайс лист'!$A$5:$D$310,2,FALSE)</f>
        <v>Лампа сигнальная с антенной 12В/24В ELDC</v>
      </c>
      <c r="J46" s="344">
        <v>1</v>
      </c>
      <c r="K46" s="345">
        <f>VLOOKUP(H46,'Общий прайс лист'!A:D,4,FALSE)</f>
        <v>5900</v>
      </c>
      <c r="L46" s="661"/>
      <c r="M46" s="1123"/>
      <c r="N46" s="1123"/>
      <c r="O46" s="662"/>
    </row>
    <row r="47" spans="1:15">
      <c r="A47" s="981"/>
      <c r="B47" s="663" t="s">
        <v>769</v>
      </c>
      <c r="C47" s="664"/>
      <c r="D47" s="665"/>
      <c r="E47" s="665"/>
      <c r="F47" s="665"/>
      <c r="G47" s="666"/>
      <c r="H47" s="260" t="s">
        <v>492</v>
      </c>
      <c r="I47" s="346" t="str">
        <f>VLOOKUP(H47,'Общий прайс лист'!$A$5:$D$310,2,FALSE)</f>
        <v>Цифровой переключатель FLOR EDSW</v>
      </c>
      <c r="J47" s="260"/>
      <c r="K47" s="287">
        <f>VLOOKUP(H47,'Общий прайс лист'!A:D,4,FALSE)</f>
        <v>14900</v>
      </c>
      <c r="L47" s="671"/>
      <c r="M47" s="672"/>
      <c r="N47" s="672"/>
      <c r="O47" s="1054"/>
    </row>
    <row r="48" spans="1:15">
      <c r="A48" s="981"/>
      <c r="B48" s="667"/>
      <c r="C48" s="665"/>
      <c r="D48" s="665"/>
      <c r="E48" s="665"/>
      <c r="F48" s="665"/>
      <c r="G48" s="666"/>
      <c r="H48" s="260" t="s">
        <v>1862</v>
      </c>
      <c r="I48" s="346" t="str">
        <f>VLOOKUP(H48,'Общий прайс лист'!$A$5:$D$310,2,FALSE)</f>
        <v>Фотоэлементы с зеркально-линзовым объективом BlueBus</v>
      </c>
      <c r="J48" s="260"/>
      <c r="K48" s="287">
        <f>VLOOKUP(H48,'Общий прайс лист'!A:D,4,FALSE)</f>
        <v>9900</v>
      </c>
      <c r="L48" s="671"/>
      <c r="M48" s="672"/>
      <c r="N48" s="672"/>
      <c r="O48" s="1054"/>
    </row>
    <row r="49" spans="1:15">
      <c r="A49" s="981"/>
      <c r="B49" s="667"/>
      <c r="C49" s="665"/>
      <c r="D49" s="665"/>
      <c r="E49" s="665"/>
      <c r="F49" s="665"/>
      <c r="G49" s="666"/>
      <c r="H49" s="275" t="s">
        <v>535</v>
      </c>
      <c r="I49" s="319" t="str">
        <f>VLOOKUP(H49,'Общий прайс лист'!$A$5:$D$310,2,FALSE)</f>
        <v>Индуктивный датчик RBA1</v>
      </c>
      <c r="J49" s="275"/>
      <c r="K49" s="320">
        <f>VLOOKUP(H49,'Общий прайс лист'!A:D,4,FALSE)</f>
        <v>9490</v>
      </c>
      <c r="L49" s="671"/>
      <c r="M49" s="672"/>
      <c r="N49" s="672"/>
      <c r="O49" s="1054"/>
    </row>
    <row r="50" spans="1:15" ht="15.65" thickBot="1">
      <c r="A50" s="981"/>
      <c r="B50" s="668"/>
      <c r="C50" s="669"/>
      <c r="D50" s="669"/>
      <c r="E50" s="669"/>
      <c r="F50" s="669"/>
      <c r="G50" s="670"/>
      <c r="H50" s="260" t="s">
        <v>4310</v>
      </c>
      <c r="I50" s="346" t="s">
        <v>4311</v>
      </c>
      <c r="J50" s="278"/>
      <c r="K50" s="312"/>
      <c r="L50" s="673"/>
      <c r="M50" s="674"/>
      <c r="N50" s="674"/>
      <c r="O50" s="1126"/>
    </row>
    <row r="51" spans="1:15" ht="23.8" customHeight="1">
      <c r="A51" s="1008"/>
      <c r="B51" s="1015" t="s">
        <v>4275</v>
      </c>
      <c r="C51" s="1018" t="s">
        <v>768</v>
      </c>
      <c r="D51" s="347"/>
      <c r="E51" s="348"/>
      <c r="F51" s="1095" t="s">
        <v>3327</v>
      </c>
      <c r="G51" s="1096"/>
      <c r="H51" s="349" t="s">
        <v>3194</v>
      </c>
      <c r="I51" s="350" t="s">
        <v>3231</v>
      </c>
      <c r="J51" s="351">
        <v>1</v>
      </c>
      <c r="K51" s="352"/>
      <c r="L51" s="1090">
        <f>VLOOKUP(F51,'Общий прайс лист'!A:D,4,FALSE)</f>
        <v>48900</v>
      </c>
      <c r="M51" s="1090"/>
      <c r="N51" s="1090"/>
      <c r="O51" s="1091"/>
    </row>
    <row r="52" spans="1:15" ht="24.45" customHeight="1" thickBot="1">
      <c r="A52" s="1009"/>
      <c r="B52" s="1016"/>
      <c r="C52" s="1019"/>
      <c r="D52" s="353"/>
      <c r="E52" s="354"/>
      <c r="F52" s="1097"/>
      <c r="G52" s="1098"/>
      <c r="H52" s="355" t="s">
        <v>3236</v>
      </c>
      <c r="I52" s="356" t="s">
        <v>3237</v>
      </c>
      <c r="J52" s="357">
        <v>2</v>
      </c>
      <c r="K52" s="358"/>
      <c r="L52" s="1092"/>
      <c r="M52" s="1092"/>
      <c r="N52" s="1092"/>
      <c r="O52" s="1093"/>
    </row>
    <row r="53" spans="1:15" ht="25.7" customHeight="1">
      <c r="A53" s="995" t="s">
        <v>3468</v>
      </c>
      <c r="B53" s="1016"/>
      <c r="C53" s="1019"/>
      <c r="D53" s="353"/>
      <c r="E53" s="354"/>
      <c r="F53" s="354"/>
      <c r="G53" s="359"/>
      <c r="H53" s="360" t="s">
        <v>3194</v>
      </c>
      <c r="I53" s="361" t="s">
        <v>3231</v>
      </c>
      <c r="J53" s="362">
        <v>1</v>
      </c>
      <c r="K53" s="363"/>
      <c r="L53" s="1086">
        <f>VLOOKUP(E54,'Общий прайс лист'!A:D,4,FALSE)</f>
        <v>58900</v>
      </c>
      <c r="M53" s="1087"/>
      <c r="N53" s="1087"/>
      <c r="O53" s="791"/>
    </row>
    <row r="54" spans="1:15" ht="18.8" customHeight="1">
      <c r="A54" s="995"/>
      <c r="B54" s="1016"/>
      <c r="C54" s="1019"/>
      <c r="D54" s="353"/>
      <c r="E54" s="354" t="s">
        <v>3195</v>
      </c>
      <c r="F54" s="354"/>
      <c r="G54" s="359"/>
      <c r="H54" s="364" t="s">
        <v>3236</v>
      </c>
      <c r="I54" s="365" t="s">
        <v>3237</v>
      </c>
      <c r="J54" s="366">
        <v>2</v>
      </c>
      <c r="K54" s="367"/>
      <c r="L54" s="1086"/>
      <c r="M54" s="1087"/>
      <c r="N54" s="1087"/>
      <c r="O54" s="791"/>
    </row>
    <row r="55" spans="1:15" ht="21" customHeight="1">
      <c r="A55" s="995"/>
      <c r="B55" s="1016"/>
      <c r="C55" s="1019"/>
      <c r="D55" s="353"/>
      <c r="E55" s="354"/>
      <c r="F55" s="354"/>
      <c r="G55" s="359"/>
      <c r="H55" s="364" t="s">
        <v>15</v>
      </c>
      <c r="I55" s="365" t="str">
        <f>VLOOKUP(H55,'Общий прайс лист'!$A$5:$D$310,2,FALSE)</f>
        <v>Фотоэлементы Medium BlueBus EPMB</v>
      </c>
      <c r="J55" s="366">
        <v>1</v>
      </c>
      <c r="K55" s="367">
        <f>VLOOKUP(H55,'Общий прайс лист'!A:D,4,FALSE)</f>
        <v>6900</v>
      </c>
      <c r="L55" s="1086"/>
      <c r="M55" s="1087"/>
      <c r="N55" s="1087"/>
      <c r="O55" s="791"/>
    </row>
    <row r="56" spans="1:15" ht="18.8" customHeight="1" thickBot="1">
      <c r="A56" s="995"/>
      <c r="B56" s="1017"/>
      <c r="C56" s="1020"/>
      <c r="D56" s="368"/>
      <c r="E56" s="369"/>
      <c r="F56" s="369"/>
      <c r="G56" s="370"/>
      <c r="H56" s="371" t="s">
        <v>835</v>
      </c>
      <c r="I56" s="372" t="str">
        <f>VLOOKUP(H56,'Общий прайс лист'!$A$5:$D$310,2,FALSE)</f>
        <v>Лампа сигнальная с антенной 12В/24В ELDC</v>
      </c>
      <c r="J56" s="373">
        <v>1</v>
      </c>
      <c r="K56" s="374">
        <f>VLOOKUP(H56,'Общий прайс лист'!A:D,4,FALSE)</f>
        <v>5900</v>
      </c>
      <c r="L56" s="1088"/>
      <c r="M56" s="1089"/>
      <c r="N56" s="1089"/>
      <c r="O56" s="792"/>
    </row>
    <row r="57" spans="1:15" ht="19.75" customHeight="1">
      <c r="A57" s="995"/>
      <c r="B57" s="664" t="s">
        <v>769</v>
      </c>
      <c r="C57" s="664"/>
      <c r="D57" s="664"/>
      <c r="E57" s="664"/>
      <c r="F57" s="664"/>
      <c r="G57" s="698"/>
      <c r="H57" s="294" t="s">
        <v>492</v>
      </c>
      <c r="I57" s="375" t="str">
        <f>VLOOKUP(H57,'Общий прайс лист'!$A$5:$D$310,2,FALSE)</f>
        <v>Цифровой переключатель FLOR EDSW</v>
      </c>
      <c r="J57" s="294"/>
      <c r="K57" s="376">
        <f>VLOOKUP(H57,'Общий прайс лист'!A:D,4,FALSE)</f>
        <v>14900</v>
      </c>
      <c r="L57" s="713"/>
      <c r="M57" s="1046"/>
      <c r="N57" s="1046"/>
      <c r="O57" s="714"/>
    </row>
    <row r="58" spans="1:15" ht="21" customHeight="1">
      <c r="A58" s="995"/>
      <c r="B58" s="665"/>
      <c r="C58" s="665"/>
      <c r="D58" s="665"/>
      <c r="E58" s="665"/>
      <c r="F58" s="665"/>
      <c r="G58" s="666"/>
      <c r="H58" s="260" t="s">
        <v>1862</v>
      </c>
      <c r="I58" s="346" t="str">
        <f>VLOOKUP(H58,'Общий прайс лист'!$A$5:$D$310,2,FALSE)</f>
        <v>Фотоэлементы с зеркально-линзовым объективом BlueBus</v>
      </c>
      <c r="J58" s="260"/>
      <c r="K58" s="287">
        <f>VLOOKUP(H58,'Общий прайс лист'!A:D,4,FALSE)</f>
        <v>9900</v>
      </c>
      <c r="L58" s="715"/>
      <c r="M58" s="1047"/>
      <c r="N58" s="1047"/>
      <c r="O58" s="716"/>
    </row>
    <row r="59" spans="1:15" ht="21" customHeight="1" thickBot="1">
      <c r="A59" s="995"/>
      <c r="B59" s="665"/>
      <c r="C59" s="665"/>
      <c r="D59" s="665"/>
      <c r="E59" s="665"/>
      <c r="F59" s="665"/>
      <c r="G59" s="666"/>
      <c r="H59" s="260" t="s">
        <v>4310</v>
      </c>
      <c r="I59" s="346" t="s">
        <v>4311</v>
      </c>
      <c r="J59" s="260"/>
      <c r="K59" s="287"/>
      <c r="L59" s="715"/>
      <c r="M59" s="1047"/>
      <c r="N59" s="1047"/>
      <c r="O59" s="716"/>
    </row>
    <row r="60" spans="1:15" ht="23.8" customHeight="1">
      <c r="A60" s="1013" t="s">
        <v>3468</v>
      </c>
      <c r="B60" s="688" t="s">
        <v>4276</v>
      </c>
      <c r="C60" s="1010" t="s">
        <v>768</v>
      </c>
      <c r="D60" s="1002" t="s">
        <v>3329</v>
      </c>
      <c r="E60" s="996" t="s">
        <v>3328</v>
      </c>
      <c r="F60" s="997"/>
      <c r="G60" s="998"/>
      <c r="H60" s="349" t="s">
        <v>3333</v>
      </c>
      <c r="I60" s="350" t="s">
        <v>3457</v>
      </c>
      <c r="J60" s="377">
        <v>1</v>
      </c>
      <c r="K60" s="378"/>
      <c r="L60" s="1079">
        <f>VLOOKUP(E60,'Общий прайс лист'!A:D,4,FALSE)</f>
        <v>59900</v>
      </c>
      <c r="M60" s="1080"/>
      <c r="N60" s="1080"/>
      <c r="O60" s="812"/>
    </row>
    <row r="61" spans="1:15" ht="24.45" customHeight="1" thickBot="1">
      <c r="A61" s="1013"/>
      <c r="B61" s="689"/>
      <c r="C61" s="1011"/>
      <c r="D61" s="1003"/>
      <c r="E61" s="999"/>
      <c r="F61" s="1000"/>
      <c r="G61" s="1001"/>
      <c r="H61" s="355" t="s">
        <v>3236</v>
      </c>
      <c r="I61" s="356" t="s">
        <v>3237</v>
      </c>
      <c r="J61" s="379">
        <v>2</v>
      </c>
      <c r="K61" s="380"/>
      <c r="L61" s="1081"/>
      <c r="M61" s="857"/>
      <c r="N61" s="857"/>
      <c r="O61" s="814"/>
    </row>
    <row r="62" spans="1:15" ht="25.7" customHeight="1">
      <c r="A62" s="1013"/>
      <c r="B62" s="689"/>
      <c r="C62" s="1011"/>
      <c r="D62" s="1003"/>
      <c r="E62" s="381"/>
      <c r="F62" s="381"/>
      <c r="G62" s="382"/>
      <c r="H62" s="383" t="s">
        <v>3333</v>
      </c>
      <c r="I62" s="384" t="s">
        <v>3457</v>
      </c>
      <c r="J62" s="385">
        <v>1</v>
      </c>
      <c r="K62" s="386"/>
      <c r="L62" s="1082">
        <f>VLOOKUP(D60,'Общий прайс лист'!A:D,4,FALSE)</f>
        <v>69900</v>
      </c>
      <c r="M62" s="1083"/>
      <c r="N62" s="1083"/>
      <c r="O62" s="794"/>
    </row>
    <row r="63" spans="1:15" ht="18.8" customHeight="1">
      <c r="A63" s="1013"/>
      <c r="B63" s="689"/>
      <c r="C63" s="1011"/>
      <c r="D63" s="1003"/>
      <c r="E63" s="381"/>
      <c r="F63" s="381"/>
      <c r="G63" s="382"/>
      <c r="H63" s="387" t="s">
        <v>3236</v>
      </c>
      <c r="I63" s="388" t="s">
        <v>3237</v>
      </c>
      <c r="J63" s="389">
        <v>2</v>
      </c>
      <c r="K63" s="390"/>
      <c r="L63" s="1082"/>
      <c r="M63" s="1083"/>
      <c r="N63" s="1083"/>
      <c r="O63" s="794"/>
    </row>
    <row r="64" spans="1:15" ht="21" customHeight="1">
      <c r="A64" s="1013"/>
      <c r="B64" s="689"/>
      <c r="C64" s="1011"/>
      <c r="D64" s="1003"/>
      <c r="E64" s="381"/>
      <c r="F64" s="381"/>
      <c r="G64" s="382"/>
      <c r="H64" s="387" t="s">
        <v>15</v>
      </c>
      <c r="I64" s="388" t="str">
        <f>VLOOKUP(H64,'Общий прайс лист'!$A$5:$D$310,2,FALSE)</f>
        <v>Фотоэлементы Medium BlueBus EPMB</v>
      </c>
      <c r="J64" s="389">
        <v>1</v>
      </c>
      <c r="K64" s="390">
        <f>VLOOKUP(H64,'Общий прайс лист'!A:D,4,FALSE)</f>
        <v>6900</v>
      </c>
      <c r="L64" s="1082"/>
      <c r="M64" s="1083"/>
      <c r="N64" s="1083"/>
      <c r="O64" s="794"/>
    </row>
    <row r="65" spans="1:15" ht="18.8" customHeight="1" thickBot="1">
      <c r="A65" s="1013"/>
      <c r="B65" s="696"/>
      <c r="C65" s="1012"/>
      <c r="D65" s="1004"/>
      <c r="E65" s="391"/>
      <c r="F65" s="391"/>
      <c r="G65" s="392"/>
      <c r="H65" s="393" t="s">
        <v>835</v>
      </c>
      <c r="I65" s="394" t="str">
        <f>VLOOKUP(H65,'Общий прайс лист'!$A$5:$D$310,2,FALSE)</f>
        <v>Лампа сигнальная с антенной 12В/24В ELDC</v>
      </c>
      <c r="J65" s="395">
        <v>1</v>
      </c>
      <c r="K65" s="396">
        <f>VLOOKUP(H65,'Общий прайс лист'!A:D,4,FALSE)</f>
        <v>5900</v>
      </c>
      <c r="L65" s="1084"/>
      <c r="M65" s="1085"/>
      <c r="N65" s="1085"/>
      <c r="O65" s="795"/>
    </row>
    <row r="66" spans="1:15" ht="19.75" customHeight="1">
      <c r="A66" s="1013"/>
      <c r="B66" s="663" t="s">
        <v>769</v>
      </c>
      <c r="C66" s="664"/>
      <c r="D66" s="664"/>
      <c r="E66" s="664"/>
      <c r="F66" s="664"/>
      <c r="G66" s="698"/>
      <c r="H66" s="294" t="s">
        <v>492</v>
      </c>
      <c r="I66" s="375" t="str">
        <f>VLOOKUP(H66,'Общий прайс лист'!$A$5:$D$310,2,FALSE)</f>
        <v>Цифровой переключатель FLOR EDSW</v>
      </c>
      <c r="J66" s="294"/>
      <c r="K66" s="376">
        <f>VLOOKUP(H66,'Общий прайс лист'!A:D,4,FALSE)</f>
        <v>14900</v>
      </c>
      <c r="L66" s="713"/>
      <c r="M66" s="1046"/>
      <c r="N66" s="1046"/>
      <c r="O66" s="714"/>
    </row>
    <row r="67" spans="1:15" ht="21" customHeight="1">
      <c r="A67" s="1013"/>
      <c r="B67" s="667"/>
      <c r="C67" s="665"/>
      <c r="D67" s="665"/>
      <c r="E67" s="665"/>
      <c r="F67" s="665"/>
      <c r="G67" s="666"/>
      <c r="H67" s="260" t="s">
        <v>1862</v>
      </c>
      <c r="I67" s="346" t="str">
        <f>VLOOKUP(H67,'Общий прайс лист'!$A$5:$D$310,2,FALSE)</f>
        <v>Фотоэлементы с зеркально-линзовым объективом BlueBus</v>
      </c>
      <c r="J67" s="260"/>
      <c r="K67" s="287">
        <f>VLOOKUP(H67,'Общий прайс лист'!A:D,4,FALSE)</f>
        <v>9900</v>
      </c>
      <c r="L67" s="715"/>
      <c r="M67" s="1047"/>
      <c r="N67" s="1047"/>
      <c r="O67" s="716"/>
    </row>
    <row r="68" spans="1:15" ht="22.55" customHeight="1" thickBot="1">
      <c r="A68" s="1014"/>
      <c r="B68" s="668"/>
      <c r="C68" s="669"/>
      <c r="D68" s="669"/>
      <c r="E68" s="669"/>
      <c r="F68" s="669"/>
      <c r="G68" s="670"/>
      <c r="H68" s="260" t="s">
        <v>4310</v>
      </c>
      <c r="I68" s="346" t="s">
        <v>4311</v>
      </c>
      <c r="J68" s="260"/>
      <c r="K68" s="287"/>
      <c r="L68" s="717"/>
      <c r="M68" s="1094"/>
      <c r="N68" s="1094"/>
      <c r="O68" s="718"/>
    </row>
    <row r="69" spans="1:15" ht="22.55" customHeight="1" thickBot="1">
      <c r="A69" s="399"/>
      <c r="B69" s="173"/>
      <c r="C69" s="174"/>
      <c r="D69" s="174"/>
      <c r="E69" s="174"/>
      <c r="F69" s="174"/>
      <c r="G69" s="263"/>
      <c r="H69" s="268"/>
      <c r="I69" s="317"/>
      <c r="J69" s="268"/>
      <c r="K69" s="318"/>
      <c r="L69" s="288"/>
      <c r="M69" s="289"/>
      <c r="N69" s="289"/>
      <c r="O69" s="290"/>
    </row>
    <row r="70" spans="1:15" ht="23.8" customHeight="1">
      <c r="A70" s="1013" t="s">
        <v>3468</v>
      </c>
      <c r="B70" s="688" t="s">
        <v>4277</v>
      </c>
      <c r="C70" s="1010" t="s">
        <v>768</v>
      </c>
      <c r="D70" s="1002" t="s">
        <v>3466</v>
      </c>
      <c r="E70" s="996" t="s">
        <v>3464</v>
      </c>
      <c r="F70" s="997"/>
      <c r="G70" s="998"/>
      <c r="H70" s="349" t="s">
        <v>3475</v>
      </c>
      <c r="I70" s="350" t="s">
        <v>3476</v>
      </c>
      <c r="J70" s="377">
        <v>1</v>
      </c>
      <c r="K70" s="378"/>
      <c r="L70" s="1079">
        <f>VLOOKUP(E70,'Общий прайс лист'!A:D,4,FALSE)</f>
        <v>67900</v>
      </c>
      <c r="M70" s="1080"/>
      <c r="N70" s="1080"/>
      <c r="O70" s="812"/>
    </row>
    <row r="71" spans="1:15" ht="24.45" customHeight="1" thickBot="1">
      <c r="A71" s="1013"/>
      <c r="B71" s="689"/>
      <c r="C71" s="1011"/>
      <c r="D71" s="1003"/>
      <c r="E71" s="999"/>
      <c r="F71" s="1000"/>
      <c r="G71" s="1001"/>
      <c r="H71" s="355" t="s">
        <v>3236</v>
      </c>
      <c r="I71" s="356" t="s">
        <v>3237</v>
      </c>
      <c r="J71" s="379">
        <v>2</v>
      </c>
      <c r="K71" s="380"/>
      <c r="L71" s="1081"/>
      <c r="M71" s="857"/>
      <c r="N71" s="857"/>
      <c r="O71" s="814"/>
    </row>
    <row r="72" spans="1:15" ht="25.7" customHeight="1">
      <c r="A72" s="1013"/>
      <c r="B72" s="689"/>
      <c r="C72" s="1011"/>
      <c r="D72" s="1003"/>
      <c r="E72" s="381"/>
      <c r="F72" s="381"/>
      <c r="G72" s="382"/>
      <c r="H72" s="383" t="s">
        <v>3333</v>
      </c>
      <c r="I72" s="384" t="s">
        <v>3476</v>
      </c>
      <c r="J72" s="385">
        <v>1</v>
      </c>
      <c r="K72" s="386"/>
      <c r="L72" s="1082">
        <f>VLOOKUP(D70,'Общий прайс лист'!A:D,4,FALSE)</f>
        <v>77900</v>
      </c>
      <c r="M72" s="1083"/>
      <c r="N72" s="1083"/>
      <c r="O72" s="794"/>
    </row>
    <row r="73" spans="1:15" ht="18.8" customHeight="1">
      <c r="A73" s="1013"/>
      <c r="B73" s="689"/>
      <c r="C73" s="1011"/>
      <c r="D73" s="1003"/>
      <c r="E73" s="381"/>
      <c r="F73" s="381"/>
      <c r="G73" s="382"/>
      <c r="H73" s="387" t="s">
        <v>3236</v>
      </c>
      <c r="I73" s="388" t="s">
        <v>3237</v>
      </c>
      <c r="J73" s="389">
        <v>2</v>
      </c>
      <c r="K73" s="390"/>
      <c r="L73" s="1082"/>
      <c r="M73" s="1083"/>
      <c r="N73" s="1083"/>
      <c r="O73" s="794"/>
    </row>
    <row r="74" spans="1:15" ht="21" customHeight="1">
      <c r="A74" s="1013"/>
      <c r="B74" s="689"/>
      <c r="C74" s="1011"/>
      <c r="D74" s="1003"/>
      <c r="E74" s="381"/>
      <c r="F74" s="381"/>
      <c r="G74" s="382"/>
      <c r="H74" s="387" t="s">
        <v>15</v>
      </c>
      <c r="I74" s="388" t="str">
        <f>VLOOKUP(H74,'Общий прайс лист'!$A$5:$D$310,2,FALSE)</f>
        <v>Фотоэлементы Medium BlueBus EPMB</v>
      </c>
      <c r="J74" s="389">
        <v>1</v>
      </c>
      <c r="K74" s="390">
        <f>VLOOKUP(H74,'Общий прайс лист'!A:D,4,FALSE)</f>
        <v>6900</v>
      </c>
      <c r="L74" s="1082"/>
      <c r="M74" s="1083"/>
      <c r="N74" s="1083"/>
      <c r="O74" s="794"/>
    </row>
    <row r="75" spans="1:15" ht="18.8" customHeight="1" thickBot="1">
      <c r="A75" s="1013"/>
      <c r="B75" s="696"/>
      <c r="C75" s="1012"/>
      <c r="D75" s="1004"/>
      <c r="E75" s="391"/>
      <c r="F75" s="391"/>
      <c r="G75" s="392"/>
      <c r="H75" s="393" t="s">
        <v>835</v>
      </c>
      <c r="I75" s="394" t="str">
        <f>VLOOKUP(H75,'Общий прайс лист'!$A$5:$D$310,2,FALSE)</f>
        <v>Лампа сигнальная с антенной 12В/24В ELDC</v>
      </c>
      <c r="J75" s="395">
        <v>1</v>
      </c>
      <c r="K75" s="396">
        <f>VLOOKUP(H75,'Общий прайс лист'!A:D,4,FALSE)</f>
        <v>5900</v>
      </c>
      <c r="L75" s="1084"/>
      <c r="M75" s="1085"/>
      <c r="N75" s="1085"/>
      <c r="O75" s="795"/>
    </row>
    <row r="76" spans="1:15" ht="19.75" customHeight="1">
      <c r="A76" s="1013"/>
      <c r="B76" s="663" t="s">
        <v>769</v>
      </c>
      <c r="C76" s="664"/>
      <c r="D76" s="664"/>
      <c r="E76" s="664"/>
      <c r="F76" s="664"/>
      <c r="G76" s="698"/>
      <c r="H76" s="294" t="s">
        <v>492</v>
      </c>
      <c r="I76" s="375" t="str">
        <f>VLOOKUP(H76,'Общий прайс лист'!$A$5:$D$310,2,FALSE)</f>
        <v>Цифровой переключатель FLOR EDSW</v>
      </c>
      <c r="J76" s="294"/>
      <c r="K76" s="376">
        <f>VLOOKUP(H76,'Общий прайс лист'!A:D,4,FALSE)</f>
        <v>14900</v>
      </c>
      <c r="L76" s="713"/>
      <c r="M76" s="1046"/>
      <c r="N76" s="1046"/>
      <c r="O76" s="714"/>
    </row>
    <row r="77" spans="1:15" ht="21" customHeight="1">
      <c r="A77" s="1013"/>
      <c r="B77" s="667"/>
      <c r="C77" s="665"/>
      <c r="D77" s="665"/>
      <c r="E77" s="665"/>
      <c r="F77" s="665"/>
      <c r="G77" s="666"/>
      <c r="H77" s="260" t="s">
        <v>1862</v>
      </c>
      <c r="I77" s="346" t="str">
        <f>VLOOKUP(H77,'Общий прайс лист'!$A$5:$D$310,2,FALSE)</f>
        <v>Фотоэлементы с зеркально-линзовым объективом BlueBus</v>
      </c>
      <c r="J77" s="260"/>
      <c r="K77" s="287">
        <f>VLOOKUP(H77,'Общий прайс лист'!A:D,4,FALSE)</f>
        <v>9900</v>
      </c>
      <c r="L77" s="715"/>
      <c r="M77" s="1047"/>
      <c r="N77" s="1047"/>
      <c r="O77" s="716"/>
    </row>
    <row r="78" spans="1:15" ht="22.55" customHeight="1" thickBot="1">
      <c r="A78" s="1014"/>
      <c r="B78" s="668"/>
      <c r="C78" s="669"/>
      <c r="D78" s="669"/>
      <c r="E78" s="669"/>
      <c r="F78" s="669"/>
      <c r="G78" s="670"/>
      <c r="H78" s="260" t="s">
        <v>4310</v>
      </c>
      <c r="I78" s="346" t="s">
        <v>4311</v>
      </c>
      <c r="J78" s="260"/>
      <c r="K78" s="287"/>
      <c r="L78" s="717"/>
      <c r="M78" s="1094"/>
      <c r="N78" s="1094"/>
      <c r="O78" s="718"/>
    </row>
    <row r="79" spans="1:15" ht="22.55" customHeight="1" thickBot="1">
      <c r="A79" s="399"/>
      <c r="B79" s="173"/>
      <c r="C79" s="174"/>
      <c r="D79" s="174"/>
      <c r="E79" s="174"/>
      <c r="F79" s="174"/>
      <c r="G79" s="263"/>
      <c r="H79" s="268"/>
      <c r="I79" s="317"/>
      <c r="J79" s="268"/>
      <c r="K79" s="318"/>
      <c r="L79" s="288"/>
      <c r="M79" s="289"/>
      <c r="N79" s="289"/>
      <c r="O79" s="290"/>
    </row>
    <row r="80" spans="1:15" ht="22.55" customHeight="1">
      <c r="A80" s="1006" t="s">
        <v>3357</v>
      </c>
      <c r="B80" s="688" t="s">
        <v>4278</v>
      </c>
      <c r="C80" s="1010" t="s">
        <v>768</v>
      </c>
      <c r="D80" s="400" t="s">
        <v>3358</v>
      </c>
      <c r="E80" s="1021" t="s">
        <v>3354</v>
      </c>
      <c r="F80" s="1022"/>
      <c r="G80" s="1023"/>
      <c r="H80" s="349" t="s">
        <v>3356</v>
      </c>
      <c r="I80" s="350" t="s">
        <v>3474</v>
      </c>
      <c r="J80" s="377">
        <v>1</v>
      </c>
      <c r="K80" s="378"/>
      <c r="L80" s="719">
        <f>VLOOKUP(E80,'Общий прайс лист'!A:D,4,FALSE)</f>
        <v>64900</v>
      </c>
      <c r="M80" s="1099"/>
      <c r="N80" s="1099"/>
      <c r="O80" s="720"/>
    </row>
    <row r="81" spans="1:15" ht="22.55" customHeight="1" thickBot="1">
      <c r="A81" s="1006"/>
      <c r="B81" s="689"/>
      <c r="C81" s="1011"/>
      <c r="D81" s="401"/>
      <c r="E81" s="1024"/>
      <c r="F81" s="1025"/>
      <c r="G81" s="1026"/>
      <c r="H81" s="402" t="s">
        <v>3236</v>
      </c>
      <c r="I81" s="356" t="s">
        <v>3237</v>
      </c>
      <c r="J81" s="379">
        <v>2</v>
      </c>
      <c r="K81" s="380"/>
      <c r="L81" s="723"/>
      <c r="M81" s="1100"/>
      <c r="N81" s="1100"/>
      <c r="O81" s="724"/>
    </row>
    <row r="82" spans="1:15" ht="22.55" customHeight="1">
      <c r="A82" s="1006"/>
      <c r="B82" s="689"/>
      <c r="C82" s="1011"/>
      <c r="D82" s="401"/>
      <c r="E82" s="403"/>
      <c r="F82" s="403"/>
      <c r="G82" s="404"/>
      <c r="H82" s="383" t="s">
        <v>3333</v>
      </c>
      <c r="I82" s="384" t="s">
        <v>3474</v>
      </c>
      <c r="J82" s="385">
        <v>1</v>
      </c>
      <c r="K82" s="386"/>
      <c r="L82" s="1101">
        <f>VLOOKUP(D83,'Общий прайс лист'!A:D,4,FALSE)</f>
        <v>74900</v>
      </c>
      <c r="M82" s="1102"/>
      <c r="N82" s="1102"/>
      <c r="O82" s="1103"/>
    </row>
    <row r="83" spans="1:15" ht="22.55" customHeight="1">
      <c r="A83" s="1006"/>
      <c r="B83" s="689"/>
      <c r="C83" s="1011"/>
      <c r="D83" s="405" t="s">
        <v>3355</v>
      </c>
      <c r="E83" s="381"/>
      <c r="F83" s="381"/>
      <c r="G83" s="382"/>
      <c r="H83" s="387" t="s">
        <v>3236</v>
      </c>
      <c r="I83" s="388" t="s">
        <v>3237</v>
      </c>
      <c r="J83" s="389">
        <v>2</v>
      </c>
      <c r="K83" s="390"/>
      <c r="L83" s="1101"/>
      <c r="M83" s="1102"/>
      <c r="N83" s="1102"/>
      <c r="O83" s="1103"/>
    </row>
    <row r="84" spans="1:15" ht="22.55" customHeight="1">
      <c r="A84" s="1006"/>
      <c r="B84" s="689"/>
      <c r="C84" s="1011"/>
      <c r="D84" s="401"/>
      <c r="E84" s="381"/>
      <c r="F84" s="381"/>
      <c r="G84" s="382"/>
      <c r="H84" s="387" t="s">
        <v>15</v>
      </c>
      <c r="I84" s="388" t="str">
        <f>VLOOKUP(H84,'Общий прайс лист'!$A$5:$D$310,2,FALSE)</f>
        <v>Фотоэлементы Medium BlueBus EPMB</v>
      </c>
      <c r="J84" s="389">
        <v>1</v>
      </c>
      <c r="K84" s="390">
        <f>VLOOKUP(H84,'Общий прайс лист'!A:D,4,FALSE)</f>
        <v>6900</v>
      </c>
      <c r="L84" s="1101"/>
      <c r="M84" s="1102"/>
      <c r="N84" s="1102"/>
      <c r="O84" s="1103"/>
    </row>
    <row r="85" spans="1:15" ht="22.55" customHeight="1" thickBot="1">
      <c r="A85" s="1006"/>
      <c r="B85" s="696"/>
      <c r="C85" s="1012"/>
      <c r="D85" s="406"/>
      <c r="E85" s="391"/>
      <c r="F85" s="391"/>
      <c r="G85" s="392"/>
      <c r="H85" s="393" t="s">
        <v>835</v>
      </c>
      <c r="I85" s="394" t="str">
        <f>VLOOKUP(H85,'Общий прайс лист'!$A$5:$D$310,2,FALSE)</f>
        <v>Лампа сигнальная с антенной 12В/24В ELDC</v>
      </c>
      <c r="J85" s="395">
        <v>1</v>
      </c>
      <c r="K85" s="396">
        <f>VLOOKUP(H85,'Общий прайс лист'!A:D,4,FALSE)</f>
        <v>5900</v>
      </c>
      <c r="L85" s="1104"/>
      <c r="M85" s="1105"/>
      <c r="N85" s="1105"/>
      <c r="O85" s="1106"/>
    </row>
    <row r="86" spans="1:15" ht="22.55" customHeight="1">
      <c r="A86" s="1006"/>
      <c r="B86" s="663" t="s">
        <v>769</v>
      </c>
      <c r="C86" s="664"/>
      <c r="D86" s="664"/>
      <c r="E86" s="664"/>
      <c r="F86" s="664"/>
      <c r="G86" s="698"/>
      <c r="H86" s="294" t="s">
        <v>492</v>
      </c>
      <c r="I86" s="375" t="str">
        <f>VLOOKUP(H86,'Общий прайс лист'!$A$5:$D$310,2,FALSE)</f>
        <v>Цифровой переключатель FLOR EDSW</v>
      </c>
      <c r="J86" s="294"/>
      <c r="K86" s="376">
        <f>VLOOKUP(H86,'Общий прайс лист'!A:D,4,FALSE)</f>
        <v>14900</v>
      </c>
      <c r="L86" s="713"/>
      <c r="M86" s="1046"/>
      <c r="N86" s="1046"/>
      <c r="O86" s="714"/>
    </row>
    <row r="87" spans="1:15" ht="22.55" customHeight="1">
      <c r="A87" s="1006"/>
      <c r="B87" s="667"/>
      <c r="C87" s="665"/>
      <c r="D87" s="665"/>
      <c r="E87" s="665"/>
      <c r="F87" s="665"/>
      <c r="G87" s="666"/>
      <c r="H87" s="260" t="s">
        <v>1862</v>
      </c>
      <c r="I87" s="346" t="str">
        <f>VLOOKUP(H87,'Общий прайс лист'!$A$5:$D$310,2,FALSE)</f>
        <v>Фотоэлементы с зеркально-линзовым объективом BlueBus</v>
      </c>
      <c r="J87" s="260"/>
      <c r="K87" s="287">
        <f>VLOOKUP(H87,'Общий прайс лист'!A:D,4,FALSE)</f>
        <v>9900</v>
      </c>
      <c r="L87" s="715"/>
      <c r="M87" s="1047"/>
      <c r="N87" s="1047"/>
      <c r="O87" s="716"/>
    </row>
    <row r="88" spans="1:15" ht="22.55" customHeight="1" thickBot="1">
      <c r="A88" s="1007"/>
      <c r="B88" s="668"/>
      <c r="C88" s="669"/>
      <c r="D88" s="669"/>
      <c r="E88" s="669"/>
      <c r="F88" s="669"/>
      <c r="G88" s="670"/>
      <c r="H88" s="260" t="s">
        <v>4310</v>
      </c>
      <c r="I88" s="346" t="s">
        <v>4311</v>
      </c>
      <c r="J88" s="260"/>
      <c r="K88" s="287"/>
      <c r="L88" s="717"/>
      <c r="M88" s="1094"/>
      <c r="N88" s="1094"/>
      <c r="O88" s="718"/>
    </row>
    <row r="89" spans="1:15" ht="22.55" customHeight="1" thickBot="1">
      <c r="A89" s="399"/>
      <c r="B89" s="173"/>
      <c r="C89" s="174"/>
      <c r="D89" s="174"/>
      <c r="E89" s="174"/>
      <c r="F89" s="174"/>
      <c r="G89" s="263"/>
      <c r="H89" s="268"/>
      <c r="I89" s="317"/>
      <c r="J89" s="268"/>
      <c r="K89" s="318"/>
      <c r="L89" s="288"/>
      <c r="M89" s="289"/>
      <c r="N89" s="289"/>
      <c r="O89" s="290"/>
    </row>
    <row r="90" spans="1:15">
      <c r="A90" s="1005"/>
      <c r="B90" s="891" t="s">
        <v>778</v>
      </c>
      <c r="C90" s="832" t="s">
        <v>768</v>
      </c>
      <c r="D90" s="1039" t="s">
        <v>3192</v>
      </c>
      <c r="E90" s="1039"/>
      <c r="F90" s="1039"/>
      <c r="G90" s="701" t="s">
        <v>3179</v>
      </c>
      <c r="H90" s="295" t="s">
        <v>522</v>
      </c>
      <c r="I90" s="296" t="str">
        <f>VLOOKUP(H90,'Общий прайс лист'!$A$5:$D$310,2,FALSE)</f>
        <v>Привод для откатных ворот RB1000</v>
      </c>
      <c r="J90" s="297">
        <v>1</v>
      </c>
      <c r="K90" s="298">
        <f>VLOOKUP(H90,'Общий прайс лист'!A:D,4,FALSE)</f>
        <v>69900</v>
      </c>
      <c r="L90" s="835">
        <f>VLOOKUP(G90,'Общий прайс лист'!A:D,4,FALSE)</f>
        <v>69900</v>
      </c>
      <c r="M90" s="836"/>
      <c r="N90" s="850">
        <f>VLOOKUP(D90,'Общий прайс лист'!A:D,4,FALSE)</f>
        <v>79900</v>
      </c>
      <c r="O90" s="821"/>
    </row>
    <row r="91" spans="1:15">
      <c r="A91" s="1005"/>
      <c r="B91" s="892"/>
      <c r="C91" s="833"/>
      <c r="D91" s="968"/>
      <c r="E91" s="968"/>
      <c r="F91" s="968"/>
      <c r="G91" s="703"/>
      <c r="H91" s="303" t="s">
        <v>873</v>
      </c>
      <c r="I91" s="300" t="str">
        <f>VLOOKUP(H91,'Общий прайс лист'!A:B,2,FALSE)</f>
        <v>Приемник OXIBD с обратной связью</v>
      </c>
      <c r="J91" s="305">
        <v>1</v>
      </c>
      <c r="K91" s="302">
        <f>VLOOKUP(H91,'Общий прайс лист'!A:D,4,FALSE)</f>
        <v>9490</v>
      </c>
      <c r="L91" s="837"/>
      <c r="M91" s="838"/>
      <c r="N91" s="851"/>
      <c r="O91" s="822"/>
    </row>
    <row r="92" spans="1:15" ht="15.65" thickBot="1">
      <c r="A92" s="1005"/>
      <c r="B92" s="892"/>
      <c r="C92" s="833"/>
      <c r="D92" s="968"/>
      <c r="E92" s="968"/>
      <c r="F92" s="968"/>
      <c r="G92" s="705"/>
      <c r="H92" s="306" t="s">
        <v>3236</v>
      </c>
      <c r="I92" s="308" t="s">
        <v>3237</v>
      </c>
      <c r="J92" s="308">
        <v>2</v>
      </c>
      <c r="K92" s="309"/>
      <c r="L92" s="839"/>
      <c r="M92" s="840"/>
      <c r="N92" s="851"/>
      <c r="O92" s="822"/>
    </row>
    <row r="93" spans="1:15">
      <c r="A93" s="1005"/>
      <c r="B93" s="892"/>
      <c r="C93" s="833"/>
      <c r="D93" s="968"/>
      <c r="E93" s="968"/>
      <c r="F93" s="968"/>
      <c r="G93" s="968"/>
      <c r="H93" s="331" t="s">
        <v>835</v>
      </c>
      <c r="I93" s="271" t="str">
        <f>VLOOKUP(H93,'Общий прайс лист'!$A$5:$D$310,2,FALSE)</f>
        <v>Лампа сигнальная с антенной 12В/24В ELDC</v>
      </c>
      <c r="J93" s="271">
        <v>1</v>
      </c>
      <c r="K93" s="272">
        <f>VLOOKUP(H93,'Общий прайс лист'!A:D,4,FALSE)</f>
        <v>5900</v>
      </c>
      <c r="L93" s="851"/>
      <c r="M93" s="851"/>
      <c r="N93" s="851"/>
      <c r="O93" s="822"/>
    </row>
    <row r="94" spans="1:15" ht="15.65" thickBot="1">
      <c r="A94" s="1005"/>
      <c r="B94" s="893"/>
      <c r="C94" s="834"/>
      <c r="D94" s="969"/>
      <c r="E94" s="969"/>
      <c r="F94" s="969"/>
      <c r="G94" s="969"/>
      <c r="H94" s="334" t="s">
        <v>15</v>
      </c>
      <c r="I94" s="258" t="str">
        <f>VLOOKUP(H94,'Общий прайс лист'!$A$5:$D$310,2,FALSE)</f>
        <v>Фотоэлементы Medium BlueBus EPMB</v>
      </c>
      <c r="J94" s="258">
        <v>1</v>
      </c>
      <c r="K94" s="259">
        <f>VLOOKUP(H94,'Общий прайс лист'!A:D,4,FALSE)</f>
        <v>6900</v>
      </c>
      <c r="L94" s="852"/>
      <c r="M94" s="852"/>
      <c r="N94" s="852"/>
      <c r="O94" s="823"/>
    </row>
    <row r="95" spans="1:15">
      <c r="A95" s="1005"/>
      <c r="B95" s="891" t="s">
        <v>778</v>
      </c>
      <c r="C95" s="832" t="s">
        <v>768</v>
      </c>
      <c r="D95" s="1039" t="s">
        <v>3503</v>
      </c>
      <c r="E95" s="1039"/>
      <c r="F95" s="1039"/>
      <c r="G95" s="701" t="s">
        <v>3501</v>
      </c>
      <c r="H95" s="295" t="s">
        <v>522</v>
      </c>
      <c r="I95" s="296" t="str">
        <f>VLOOKUP(H95,'Общий прайс лист'!$A$5:$D$310,2,FALSE)</f>
        <v>Привод для откатных ворот RB1000</v>
      </c>
      <c r="J95" s="297">
        <v>1</v>
      </c>
      <c r="K95" s="298">
        <f>VLOOKUP(H95,'Общий прайс лист'!A:D,4,FALSE)</f>
        <v>69900</v>
      </c>
      <c r="L95" s="835">
        <f>VLOOKUP(G95,'Общий прайс лист'!A:D,4,FALSE)</f>
        <v>69900</v>
      </c>
      <c r="M95" s="836"/>
      <c r="N95" s="850">
        <f>VLOOKUP(D95,'Общий прайс лист'!A:D,4,FALSE)</f>
        <v>79900</v>
      </c>
      <c r="O95" s="821"/>
    </row>
    <row r="96" spans="1:15">
      <c r="A96" s="1005"/>
      <c r="B96" s="892"/>
      <c r="C96" s="833"/>
      <c r="D96" s="968"/>
      <c r="E96" s="968"/>
      <c r="F96" s="968"/>
      <c r="G96" s="703"/>
      <c r="H96" s="303" t="s">
        <v>873</v>
      </c>
      <c r="I96" s="300" t="str">
        <f>VLOOKUP(H96,'Общий прайс лист'!A:B,2,FALSE)</f>
        <v>Приемник OXIBD с обратной связью</v>
      </c>
      <c r="J96" s="305">
        <v>1</v>
      </c>
      <c r="K96" s="302">
        <f>VLOOKUP(H96,'Общий прайс лист'!A:D,4,FALSE)</f>
        <v>9490</v>
      </c>
      <c r="L96" s="837"/>
      <c r="M96" s="838"/>
      <c r="N96" s="851"/>
      <c r="O96" s="822"/>
    </row>
    <row r="97" spans="1:15" ht="15.65" thickBot="1">
      <c r="A97" s="1005"/>
      <c r="B97" s="892"/>
      <c r="C97" s="833"/>
      <c r="D97" s="968"/>
      <c r="E97" s="968"/>
      <c r="F97" s="968"/>
      <c r="G97" s="705"/>
      <c r="H97" s="306" t="s">
        <v>3525</v>
      </c>
      <c r="I97" s="308" t="s">
        <v>3526</v>
      </c>
      <c r="J97" s="308">
        <v>2</v>
      </c>
      <c r="K97" s="309"/>
      <c r="L97" s="839"/>
      <c r="M97" s="840"/>
      <c r="N97" s="851"/>
      <c r="O97" s="822"/>
    </row>
    <row r="98" spans="1:15">
      <c r="A98" s="1005"/>
      <c r="B98" s="892"/>
      <c r="C98" s="833"/>
      <c r="D98" s="968"/>
      <c r="E98" s="968"/>
      <c r="F98" s="968"/>
      <c r="G98" s="968"/>
      <c r="H98" s="337" t="s">
        <v>835</v>
      </c>
      <c r="I98" s="256" t="str">
        <f>VLOOKUP(H98,'Общий прайс лист'!$A$5:$D$310,2,FALSE)</f>
        <v>Лампа сигнальная с антенной 12В/24В ELDC</v>
      </c>
      <c r="J98" s="256">
        <v>1</v>
      </c>
      <c r="K98" s="257">
        <f>VLOOKUP(H98,'Общий прайс лист'!A:D,4,FALSE)</f>
        <v>5900</v>
      </c>
      <c r="L98" s="851"/>
      <c r="M98" s="851"/>
      <c r="N98" s="851"/>
      <c r="O98" s="822"/>
    </row>
    <row r="99" spans="1:15" ht="15.65" thickBot="1">
      <c r="A99" s="1005"/>
      <c r="B99" s="893"/>
      <c r="C99" s="834"/>
      <c r="D99" s="969"/>
      <c r="E99" s="969"/>
      <c r="F99" s="969"/>
      <c r="G99" s="969"/>
      <c r="H99" s="334" t="s">
        <v>15</v>
      </c>
      <c r="I99" s="258" t="str">
        <f>VLOOKUP(H99,'Общий прайс лист'!$A$5:$D$310,2,FALSE)</f>
        <v>Фотоэлементы Medium BlueBus EPMB</v>
      </c>
      <c r="J99" s="258">
        <v>1</v>
      </c>
      <c r="K99" s="259">
        <f>VLOOKUP(H99,'Общий прайс лист'!A:D,4,FALSE)</f>
        <v>6900</v>
      </c>
      <c r="L99" s="852"/>
      <c r="M99" s="852"/>
      <c r="N99" s="852"/>
      <c r="O99" s="823"/>
    </row>
    <row r="100" spans="1:15">
      <c r="A100" s="1005"/>
      <c r="B100" s="663" t="s">
        <v>769</v>
      </c>
      <c r="C100" s="664"/>
      <c r="D100" s="664"/>
      <c r="E100" s="664"/>
      <c r="F100" s="664"/>
      <c r="G100" s="698"/>
      <c r="H100" s="294" t="s">
        <v>492</v>
      </c>
      <c r="I100" s="294" t="str">
        <f>VLOOKUP(H100,'Общий прайс лист'!$A$5:$D$310,2,FALSE)</f>
        <v>Цифровой переключатель FLOR EDSW</v>
      </c>
      <c r="J100" s="294"/>
      <c r="K100" s="376">
        <f>VLOOKUP(H100,'Общий прайс лист'!A:D,4,FALSE)</f>
        <v>14900</v>
      </c>
      <c r="L100" s="713"/>
      <c r="M100" s="1046"/>
      <c r="N100" s="1046"/>
      <c r="O100" s="714"/>
    </row>
    <row r="101" spans="1:15">
      <c r="A101" s="1005"/>
      <c r="B101" s="667"/>
      <c r="C101" s="665"/>
      <c r="D101" s="665"/>
      <c r="E101" s="665"/>
      <c r="F101" s="665"/>
      <c r="G101" s="666"/>
      <c r="H101" s="260" t="s">
        <v>1862</v>
      </c>
      <c r="I101" s="260" t="str">
        <f>VLOOKUP(H101,'Общий прайс лист'!$A$5:$D$310,2,FALSE)</f>
        <v>Фотоэлементы с зеркально-линзовым объективом BlueBus</v>
      </c>
      <c r="J101" s="260"/>
      <c r="K101" s="287">
        <f>VLOOKUP(H101,'Общий прайс лист'!A:D,4,FALSE)</f>
        <v>9900</v>
      </c>
      <c r="L101" s="715"/>
      <c r="M101" s="1047"/>
      <c r="N101" s="1047"/>
      <c r="O101" s="716"/>
    </row>
    <row r="102" spans="1:15" ht="15.65" thickBot="1">
      <c r="A102" s="1005"/>
      <c r="B102" s="667"/>
      <c r="C102" s="665"/>
      <c r="D102" s="665"/>
      <c r="E102" s="665"/>
      <c r="F102" s="665"/>
      <c r="G102" s="666"/>
      <c r="H102" s="260" t="s">
        <v>4310</v>
      </c>
      <c r="I102" s="346" t="s">
        <v>4311</v>
      </c>
      <c r="J102" s="260"/>
      <c r="K102" s="287"/>
      <c r="L102" s="715"/>
      <c r="M102" s="1047"/>
      <c r="N102" s="1047"/>
      <c r="O102" s="716"/>
    </row>
    <row r="103" spans="1:15" ht="29.45" customHeight="1" thickBot="1">
      <c r="A103" s="655" t="s">
        <v>1822</v>
      </c>
      <c r="B103" s="925" t="s">
        <v>4279</v>
      </c>
      <c r="C103" s="686" t="s">
        <v>767</v>
      </c>
      <c r="D103" s="690" t="s">
        <v>3180</v>
      </c>
      <c r="E103" s="1039"/>
      <c r="F103" s="1039"/>
      <c r="G103" s="691"/>
      <c r="H103" s="338" t="s">
        <v>30</v>
      </c>
      <c r="I103" s="339" t="str">
        <f>VLOOKUP(H103,'Общий прайс лист'!$A$5:$D$310,2,FALSE)</f>
        <v>Привод для откатных ворот RUN1200HS</v>
      </c>
      <c r="J103" s="340">
        <v>1</v>
      </c>
      <c r="K103" s="341">
        <f>VLOOKUP(H103,'Общий прайс лист'!A:D,4,FALSE)</f>
        <v>106900</v>
      </c>
      <c r="L103" s="679">
        <f>VLOOKUP(D103,'Общий прайс лист'!A:D,4,FALSE)</f>
        <v>106900</v>
      </c>
      <c r="M103" s="1119"/>
      <c r="N103" s="1119"/>
      <c r="O103" s="680"/>
    </row>
    <row r="104" spans="1:15">
      <c r="A104" s="655"/>
      <c r="B104" s="926"/>
      <c r="C104" s="687"/>
      <c r="D104" s="692"/>
      <c r="E104" s="968"/>
      <c r="F104" s="968"/>
      <c r="G104" s="693"/>
      <c r="H104" s="331" t="s">
        <v>873</v>
      </c>
      <c r="I104" s="339" t="str">
        <f>VLOOKUP(H104,'Общий прайс лист'!A:B,2,FALSE)</f>
        <v>Приемник OXIBD с обратной связью</v>
      </c>
      <c r="J104" s="271">
        <v>1</v>
      </c>
      <c r="K104" s="272">
        <f>VLOOKUP(H104,'Общий прайс лист'!A:D,4,FALSE)</f>
        <v>9490</v>
      </c>
      <c r="L104" s="681"/>
      <c r="M104" s="1120"/>
      <c r="N104" s="1120"/>
      <c r="O104" s="682"/>
    </row>
    <row r="105" spans="1:15" ht="15.65" thickBot="1">
      <c r="A105" s="655"/>
      <c r="B105" s="926"/>
      <c r="C105" s="687"/>
      <c r="D105" s="692"/>
      <c r="E105" s="968"/>
      <c r="F105" s="968"/>
      <c r="G105" s="693"/>
      <c r="H105" s="331" t="s">
        <v>3232</v>
      </c>
      <c r="I105" s="332" t="s">
        <v>3233</v>
      </c>
      <c r="J105" s="271">
        <v>2</v>
      </c>
      <c r="K105" s="272"/>
      <c r="L105" s="681"/>
      <c r="M105" s="1120"/>
      <c r="N105" s="1120"/>
      <c r="O105" s="682"/>
    </row>
    <row r="106" spans="1:15" ht="30.05" customHeight="1">
      <c r="A106" s="655"/>
      <c r="B106" s="926"/>
      <c r="C106" s="687"/>
      <c r="D106" s="701" t="s">
        <v>3193</v>
      </c>
      <c r="E106" s="759"/>
      <c r="F106" s="759"/>
      <c r="G106" s="702"/>
      <c r="H106" s="295" t="s">
        <v>30</v>
      </c>
      <c r="I106" s="296" t="str">
        <f>VLOOKUP(H106,'Общий прайс лист'!$A$5:$D$310,2,FALSE)</f>
        <v>Привод для откатных ворот RUN1200HS</v>
      </c>
      <c r="J106" s="297">
        <v>1</v>
      </c>
      <c r="K106" s="298">
        <f>VLOOKUP(H106,'Общий прайс лист'!A:D,4,FALSE)</f>
        <v>106900</v>
      </c>
      <c r="L106" s="657">
        <f>VLOOKUP(D106,'Общий прайс лист'!A:D,4,FALSE)</f>
        <v>116900</v>
      </c>
      <c r="M106" s="1121"/>
      <c r="N106" s="1121"/>
      <c r="O106" s="658"/>
    </row>
    <row r="107" spans="1:15">
      <c r="A107" s="655"/>
      <c r="B107" s="926"/>
      <c r="C107" s="687"/>
      <c r="D107" s="703"/>
      <c r="E107" s="760"/>
      <c r="F107" s="760"/>
      <c r="G107" s="704"/>
      <c r="H107" s="303" t="s">
        <v>873</v>
      </c>
      <c r="I107" s="300" t="str">
        <f>VLOOKUP(H107,'Общий прайс лист'!A:B,2,FALSE)</f>
        <v>Приемник OXIBD с обратной связью</v>
      </c>
      <c r="J107" s="305">
        <v>1</v>
      </c>
      <c r="K107" s="302">
        <f>VLOOKUP(H107,'Общий прайс лист'!A:D,4,FALSE)</f>
        <v>9490</v>
      </c>
      <c r="L107" s="659"/>
      <c r="M107" s="1122"/>
      <c r="N107" s="1122"/>
      <c r="O107" s="660"/>
    </row>
    <row r="108" spans="1:15">
      <c r="A108" s="655"/>
      <c r="B108" s="926"/>
      <c r="C108" s="687"/>
      <c r="D108" s="703"/>
      <c r="E108" s="760"/>
      <c r="F108" s="760"/>
      <c r="G108" s="704"/>
      <c r="H108" s="303" t="s">
        <v>3232</v>
      </c>
      <c r="I108" s="304" t="s">
        <v>3233</v>
      </c>
      <c r="J108" s="305">
        <v>2</v>
      </c>
      <c r="K108" s="302"/>
      <c r="L108" s="659"/>
      <c r="M108" s="1122"/>
      <c r="N108" s="1122"/>
      <c r="O108" s="660"/>
    </row>
    <row r="109" spans="1:15">
      <c r="A109" s="655"/>
      <c r="B109" s="926"/>
      <c r="C109" s="687"/>
      <c r="D109" s="703"/>
      <c r="E109" s="760"/>
      <c r="F109" s="760"/>
      <c r="G109" s="704"/>
      <c r="H109" s="303" t="s">
        <v>15</v>
      </c>
      <c r="I109" s="304" t="str">
        <f>VLOOKUP(H109,'Общий прайс лист'!$A$5:$D$310,2,FALSE)</f>
        <v>Фотоэлементы Medium BlueBus EPMB</v>
      </c>
      <c r="J109" s="305">
        <v>1</v>
      </c>
      <c r="K109" s="302">
        <f>VLOOKUP(H109,'Общий прайс лист'!A:D,4,FALSE)</f>
        <v>6900</v>
      </c>
      <c r="L109" s="659"/>
      <c r="M109" s="1122"/>
      <c r="N109" s="1122"/>
      <c r="O109" s="660"/>
    </row>
    <row r="110" spans="1:15">
      <c r="A110" s="655"/>
      <c r="B110" s="927"/>
      <c r="C110" s="697"/>
      <c r="D110" s="705"/>
      <c r="E110" s="761"/>
      <c r="F110" s="761"/>
      <c r="G110" s="706"/>
      <c r="H110" s="342" t="s">
        <v>835</v>
      </c>
      <c r="I110" s="343" t="str">
        <f>VLOOKUP(H110,'Общий прайс лист'!$A$5:$D$310,2,FALSE)</f>
        <v>Лампа сигнальная с антенной 12В/24В ELDC</v>
      </c>
      <c r="J110" s="344">
        <v>1</v>
      </c>
      <c r="K110" s="345">
        <f>VLOOKUP(H110,'Общий прайс лист'!A:D,4,FALSE)</f>
        <v>5900</v>
      </c>
      <c r="L110" s="661"/>
      <c r="M110" s="1123"/>
      <c r="N110" s="1123"/>
      <c r="O110" s="662"/>
    </row>
    <row r="111" spans="1:15">
      <c r="A111" s="655"/>
      <c r="B111" s="667" t="s">
        <v>769</v>
      </c>
      <c r="C111" s="665"/>
      <c r="D111" s="665"/>
      <c r="E111" s="665"/>
      <c r="F111" s="665"/>
      <c r="G111" s="666"/>
      <c r="H111" s="260" t="s">
        <v>492</v>
      </c>
      <c r="I111" s="346" t="str">
        <f>VLOOKUP(H111,'Общий прайс лист'!$A$5:$D$310,2,FALSE)</f>
        <v>Цифровой переключатель FLOR EDSW</v>
      </c>
      <c r="J111" s="260"/>
      <c r="K111" s="287">
        <f>VLOOKUP(H111,'Общий прайс лист'!A:D,4,FALSE)</f>
        <v>14900</v>
      </c>
      <c r="L111" s="671"/>
      <c r="M111" s="672"/>
      <c r="N111" s="672"/>
      <c r="O111" s="1054"/>
    </row>
    <row r="112" spans="1:15">
      <c r="A112" s="655"/>
      <c r="B112" s="667"/>
      <c r="C112" s="665"/>
      <c r="D112" s="665"/>
      <c r="E112" s="665"/>
      <c r="F112" s="665"/>
      <c r="G112" s="666"/>
      <c r="H112" s="260" t="s">
        <v>1862</v>
      </c>
      <c r="I112" s="346" t="str">
        <f>VLOOKUP(H112,'Общий прайс лист'!$A$5:$D$310,2,FALSE)</f>
        <v>Фотоэлементы с зеркально-линзовым объективом BlueBus</v>
      </c>
      <c r="J112" s="260"/>
      <c r="K112" s="287">
        <f>VLOOKUP(H112,'Общий прайс лист'!A:D,4,FALSE)</f>
        <v>9900</v>
      </c>
      <c r="L112" s="671"/>
      <c r="M112" s="672"/>
      <c r="N112" s="672"/>
      <c r="O112" s="1054"/>
    </row>
    <row r="113" spans="1:15" ht="37.75" customHeight="1">
      <c r="A113" s="1052" t="s">
        <v>523</v>
      </c>
      <c r="B113" s="925" t="s">
        <v>4280</v>
      </c>
      <c r="C113" s="992" t="s">
        <v>768</v>
      </c>
      <c r="D113" s="701" t="s">
        <v>3181</v>
      </c>
      <c r="E113" s="759"/>
      <c r="F113" s="759"/>
      <c r="G113" s="702"/>
      <c r="H113" s="295" t="s">
        <v>524</v>
      </c>
      <c r="I113" s="296" t="str">
        <f>VLOOKUP(H113,'Общий прайс лист'!$A$5:$D$310,2,FALSE)</f>
        <v>Привод для откатных ворот RUN1500</v>
      </c>
      <c r="J113" s="297">
        <v>1</v>
      </c>
      <c r="K113" s="298">
        <f>VLOOKUP(H113,'Общий прайс лист'!A:D,4,FALSE)</f>
        <v>106900</v>
      </c>
      <c r="L113" s="1055">
        <f>VLOOKUP(D113,'Общий прайс лист'!A:D,4,FALSE)</f>
        <v>106900</v>
      </c>
      <c r="M113" s="1056"/>
      <c r="N113" s="1056"/>
      <c r="O113" s="913"/>
    </row>
    <row r="114" spans="1:15" ht="16" customHeight="1">
      <c r="A114" s="1005"/>
      <c r="B114" s="926"/>
      <c r="C114" s="993"/>
      <c r="D114" s="703"/>
      <c r="E114" s="760"/>
      <c r="F114" s="760"/>
      <c r="G114" s="704"/>
      <c r="H114" s="303" t="s">
        <v>873</v>
      </c>
      <c r="I114" s="300" t="str">
        <f>VLOOKUP(H114,'Общий прайс лист'!A:B,2,FALSE)</f>
        <v>Приемник OXIBD с обратной связью</v>
      </c>
      <c r="J114" s="305">
        <v>1</v>
      </c>
      <c r="K114" s="302">
        <f>VLOOKUP(H114,'Общий прайс лист'!A:D,4,FALSE)</f>
        <v>9490</v>
      </c>
      <c r="L114" s="1057"/>
      <c r="M114" s="1058"/>
      <c r="N114" s="1058"/>
      <c r="O114" s="914"/>
    </row>
    <row r="115" spans="1:15" ht="16" customHeight="1" thickBot="1">
      <c r="A115" s="1005"/>
      <c r="B115" s="927"/>
      <c r="C115" s="994"/>
      <c r="D115" s="705"/>
      <c r="E115" s="761"/>
      <c r="F115" s="761"/>
      <c r="G115" s="706"/>
      <c r="H115" s="306" t="s">
        <v>3236</v>
      </c>
      <c r="I115" s="308" t="s">
        <v>3237</v>
      </c>
      <c r="J115" s="308">
        <v>2</v>
      </c>
      <c r="K115" s="309"/>
      <c r="L115" s="1059"/>
      <c r="M115" s="1060"/>
      <c r="N115" s="1060"/>
      <c r="O115" s="915"/>
    </row>
    <row r="116" spans="1:15" ht="16" customHeight="1">
      <c r="A116" s="1005"/>
      <c r="B116" s="667" t="s">
        <v>769</v>
      </c>
      <c r="C116" s="665"/>
      <c r="D116" s="665"/>
      <c r="E116" s="665"/>
      <c r="F116" s="665"/>
      <c r="G116" s="666"/>
      <c r="H116" s="260" t="s">
        <v>492</v>
      </c>
      <c r="I116" s="260" t="str">
        <f>VLOOKUP(H116,'Общий прайс лист'!$A$5:$D$310,2,FALSE)</f>
        <v>Цифровой переключатель FLOR EDSW</v>
      </c>
      <c r="J116" s="260"/>
      <c r="K116" s="287">
        <f>VLOOKUP(H116,'Общий прайс лист'!A:D,4,FALSE)</f>
        <v>14900</v>
      </c>
      <c r="L116" s="407"/>
      <c r="M116" s="407"/>
      <c r="N116" s="407"/>
      <c r="O116" s="408"/>
    </row>
    <row r="117" spans="1:15" ht="16" customHeight="1">
      <c r="A117" s="1005"/>
      <c r="B117" s="667"/>
      <c r="C117" s="665"/>
      <c r="D117" s="665"/>
      <c r="E117" s="665"/>
      <c r="F117" s="665"/>
      <c r="G117" s="666"/>
      <c r="H117" s="260" t="s">
        <v>1862</v>
      </c>
      <c r="I117" s="260" t="str">
        <f>VLOOKUP(H117,'Общий прайс лист'!$A$5:$D$310,2,FALSE)</f>
        <v>Фотоэлементы с зеркально-линзовым объективом BlueBus</v>
      </c>
      <c r="J117" s="260"/>
      <c r="K117" s="287">
        <f>VLOOKUP(H117,'Общий прайс лист'!A:D,4,FALSE)</f>
        <v>9900</v>
      </c>
      <c r="L117" s="407"/>
      <c r="M117" s="407"/>
      <c r="N117" s="407"/>
      <c r="O117" s="408"/>
    </row>
    <row r="118" spans="1:15" ht="16" customHeight="1" thickBot="1">
      <c r="A118" s="1053"/>
      <c r="B118" s="668"/>
      <c r="C118" s="669"/>
      <c r="D118" s="669"/>
      <c r="E118" s="669"/>
      <c r="F118" s="669"/>
      <c r="G118" s="670"/>
      <c r="H118" s="260" t="s">
        <v>4310</v>
      </c>
      <c r="I118" s="346" t="s">
        <v>4311</v>
      </c>
      <c r="J118" s="260"/>
      <c r="K118" s="287"/>
      <c r="L118" s="409"/>
      <c r="M118" s="409"/>
      <c r="N118" s="409"/>
      <c r="O118" s="410"/>
    </row>
    <row r="119" spans="1:15" ht="41.95" customHeight="1">
      <c r="A119" s="1040" t="s">
        <v>523</v>
      </c>
      <c r="B119" s="1043" t="s">
        <v>529</v>
      </c>
      <c r="C119" s="992" t="s">
        <v>768</v>
      </c>
      <c r="D119" s="701" t="s">
        <v>3182</v>
      </c>
      <c r="E119" s="759"/>
      <c r="F119" s="759"/>
      <c r="G119" s="702"/>
      <c r="H119" s="295" t="s">
        <v>525</v>
      </c>
      <c r="I119" s="296" t="str">
        <f>VLOOKUP(H119,'Общий прайс лист'!$A$5:$D$310,2,FALSE)</f>
        <v>Привод для откатных ворот RUN1800</v>
      </c>
      <c r="J119" s="297">
        <v>1</v>
      </c>
      <c r="K119" s="298">
        <f>VLOOKUP(H119,'Общий прайс лист'!A:D,4,FALSE)</f>
        <v>106900</v>
      </c>
      <c r="L119" s="872">
        <f>VLOOKUP(D119,'Общий прайс лист'!A:D,4,FALSE)</f>
        <v>106900</v>
      </c>
      <c r="M119" s="835"/>
      <c r="N119" s="835"/>
      <c r="O119" s="836"/>
    </row>
    <row r="120" spans="1:15" ht="15.05" customHeight="1">
      <c r="A120" s="1040"/>
      <c r="B120" s="1044"/>
      <c r="C120" s="993"/>
      <c r="D120" s="703"/>
      <c r="E120" s="760"/>
      <c r="F120" s="760"/>
      <c r="G120" s="704"/>
      <c r="H120" s="303" t="s">
        <v>873</v>
      </c>
      <c r="I120" s="300" t="str">
        <f>VLOOKUP(H120,'Общий прайс лист'!A:B,2,FALSE)</f>
        <v>Приемник OXIBD с обратной связью</v>
      </c>
      <c r="J120" s="305">
        <v>1</v>
      </c>
      <c r="K120" s="302">
        <f>VLOOKUP(H120,'Общий прайс лист'!A:D,4,FALSE)</f>
        <v>9490</v>
      </c>
      <c r="L120" s="873"/>
      <c r="M120" s="837"/>
      <c r="N120" s="837"/>
      <c r="O120" s="838"/>
    </row>
    <row r="121" spans="1:15" ht="16" customHeight="1" thickBot="1">
      <c r="A121" s="1040"/>
      <c r="B121" s="1044"/>
      <c r="C121" s="993"/>
      <c r="D121" s="705"/>
      <c r="E121" s="761"/>
      <c r="F121" s="761"/>
      <c r="G121" s="706"/>
      <c r="H121" s="306" t="s">
        <v>3236</v>
      </c>
      <c r="I121" s="307" t="s">
        <v>3237</v>
      </c>
      <c r="J121" s="308">
        <v>2</v>
      </c>
      <c r="K121" s="309"/>
      <c r="L121" s="874"/>
      <c r="M121" s="839"/>
      <c r="N121" s="839"/>
      <c r="O121" s="840"/>
    </row>
    <row r="122" spans="1:15" ht="3.95" customHeight="1" thickBot="1">
      <c r="A122" s="1040"/>
      <c r="B122" s="411"/>
      <c r="C122" s="412"/>
      <c r="D122" s="322"/>
      <c r="E122" s="323"/>
      <c r="F122" s="323"/>
      <c r="G122" s="324"/>
      <c r="H122" s="413"/>
      <c r="I122" s="414"/>
      <c r="J122" s="415"/>
      <c r="K122" s="416"/>
      <c r="L122" s="417"/>
      <c r="M122" s="418"/>
      <c r="N122" s="418"/>
      <c r="O122" s="419"/>
    </row>
    <row r="123" spans="1:15" ht="25.7" customHeight="1">
      <c r="A123" s="1040"/>
      <c r="B123" s="1043" t="s">
        <v>528</v>
      </c>
      <c r="C123" s="920" t="s">
        <v>4281</v>
      </c>
      <c r="D123" s="1061" t="s">
        <v>4282</v>
      </c>
      <c r="E123" s="1062"/>
      <c r="F123" s="1062"/>
      <c r="G123" s="1063"/>
      <c r="H123" s="420" t="s">
        <v>526</v>
      </c>
      <c r="I123" s="421" t="str">
        <f>VLOOKUP(H123,'Общий прайс лист'!$A$5:$D$310,2,FALSE)</f>
        <v>Привод для откатных ворот RUN2500</v>
      </c>
      <c r="J123" s="422">
        <v>1</v>
      </c>
      <c r="K123" s="423">
        <f>VLOOKUP(H123,'Общий прайс лист'!A:D,4,FALSE)</f>
        <v>116900</v>
      </c>
      <c r="L123" s="1048"/>
      <c r="M123" s="1049"/>
      <c r="N123" s="1049"/>
      <c r="O123" s="901"/>
    </row>
    <row r="124" spans="1:15">
      <c r="A124" s="1040"/>
      <c r="B124" s="1044"/>
      <c r="C124" s="921"/>
      <c r="D124" s="1064"/>
      <c r="E124" s="1065"/>
      <c r="F124" s="1065"/>
      <c r="G124" s="1066"/>
      <c r="H124" s="424" t="s">
        <v>873</v>
      </c>
      <c r="I124" s="425" t="str">
        <f>VLOOKUP(H124,'Общий прайс лист'!A:B,2,FALSE)</f>
        <v>Приемник OXIBD с обратной связью</v>
      </c>
      <c r="J124" s="426">
        <v>1</v>
      </c>
      <c r="K124" s="427">
        <f>VLOOKUP(H124,'Общий прайс лист'!A:D,4,FALSE)</f>
        <v>9490</v>
      </c>
      <c r="L124" s="1050"/>
      <c r="M124" s="1051"/>
      <c r="N124" s="1051"/>
      <c r="O124" s="903"/>
    </row>
    <row r="125" spans="1:15">
      <c r="A125" s="1040"/>
      <c r="B125" s="1044"/>
      <c r="C125" s="921"/>
      <c r="D125" s="1064"/>
      <c r="E125" s="1065"/>
      <c r="F125" s="1065"/>
      <c r="G125" s="1066"/>
      <c r="H125" s="424" t="s">
        <v>3236</v>
      </c>
      <c r="I125" s="425" t="s">
        <v>3237</v>
      </c>
      <c r="J125" s="426">
        <v>2</v>
      </c>
      <c r="K125" s="427"/>
      <c r="L125" s="1050"/>
      <c r="M125" s="1051"/>
      <c r="N125" s="1051"/>
      <c r="O125" s="903"/>
    </row>
    <row r="126" spans="1:15">
      <c r="A126" s="1040"/>
      <c r="B126" s="1044"/>
      <c r="C126" s="921"/>
      <c r="D126" s="1064"/>
      <c r="E126" s="1065"/>
      <c r="F126" s="1065"/>
      <c r="G126" s="1066"/>
      <c r="H126" s="424" t="s">
        <v>15</v>
      </c>
      <c r="I126" s="425" t="str">
        <f>VLOOKUP(H126,'Общий прайс лист'!$A$5:$D$310,2,FALSE)</f>
        <v>Фотоэлементы Medium BlueBus EPMB</v>
      </c>
      <c r="J126" s="426">
        <v>1</v>
      </c>
      <c r="K126" s="427">
        <f>VLOOKUP(H126,'Общий прайс лист'!A:D,4,FALSE)</f>
        <v>6900</v>
      </c>
      <c r="L126" s="1050"/>
      <c r="M126" s="1051"/>
      <c r="N126" s="1051"/>
      <c r="O126" s="903"/>
    </row>
    <row r="127" spans="1:15">
      <c r="A127" s="1040"/>
      <c r="B127" s="1045"/>
      <c r="C127" s="922"/>
      <c r="D127" s="1067"/>
      <c r="E127" s="1068"/>
      <c r="F127" s="1068"/>
      <c r="G127" s="1069"/>
      <c r="H127" s="428" t="s">
        <v>835</v>
      </c>
      <c r="I127" s="429" t="str">
        <f>VLOOKUP(H127,'Общий прайс лист'!$A$5:$D$310,2,FALSE)</f>
        <v>Лампа сигнальная с антенной 12В/24В ELDC</v>
      </c>
      <c r="J127" s="430">
        <v>1</v>
      </c>
      <c r="K127" s="431">
        <f>VLOOKUP(H127,'Общий прайс лист'!A:D,4,FALSE)</f>
        <v>5900</v>
      </c>
      <c r="L127" s="1124"/>
      <c r="M127" s="1125"/>
      <c r="N127" s="1125"/>
      <c r="O127" s="905"/>
    </row>
    <row r="128" spans="1:15" ht="23.95" customHeight="1">
      <c r="A128" s="1040"/>
      <c r="B128" s="925" t="s">
        <v>779</v>
      </c>
      <c r="C128" s="920" t="s">
        <v>4281</v>
      </c>
      <c r="D128" s="1061" t="s">
        <v>4283</v>
      </c>
      <c r="E128" s="1062"/>
      <c r="F128" s="1062"/>
      <c r="G128" s="1063"/>
      <c r="H128" s="420" t="s">
        <v>527</v>
      </c>
      <c r="I128" s="421" t="str">
        <f>VLOOKUP(H128,'Общий прайс лист'!$A$5:$D$310,2,FALSE)</f>
        <v>Привод для откатных ворот RUN2500I/A</v>
      </c>
      <c r="J128" s="422">
        <v>1</v>
      </c>
      <c r="K128" s="423">
        <f>VLOOKUP(H128,'Общий прайс лист'!A:D,4,FALSE)</f>
        <v>127900</v>
      </c>
      <c r="L128" s="1048"/>
      <c r="M128" s="1049"/>
      <c r="N128" s="1049"/>
      <c r="O128" s="901"/>
    </row>
    <row r="129" spans="1:15">
      <c r="A129" s="1040"/>
      <c r="B129" s="926"/>
      <c r="C129" s="921"/>
      <c r="D129" s="1064"/>
      <c r="E129" s="1065"/>
      <c r="F129" s="1065"/>
      <c r="G129" s="1066"/>
      <c r="H129" s="424" t="s">
        <v>873</v>
      </c>
      <c r="I129" s="425" t="str">
        <f>VLOOKUP(H129,'Общий прайс лист'!A:B,2,FALSE)</f>
        <v>Приемник OXIBD с обратной связью</v>
      </c>
      <c r="J129" s="426">
        <v>1</v>
      </c>
      <c r="K129" s="427">
        <f>VLOOKUP(H129,'Общий прайс лист'!A:D,4,FALSE)</f>
        <v>9490</v>
      </c>
      <c r="L129" s="1050"/>
      <c r="M129" s="1051"/>
      <c r="N129" s="1051"/>
      <c r="O129" s="903"/>
    </row>
    <row r="130" spans="1:15">
      <c r="A130" s="1040"/>
      <c r="B130" s="926"/>
      <c r="C130" s="921"/>
      <c r="D130" s="1064"/>
      <c r="E130" s="1065"/>
      <c r="F130" s="1065"/>
      <c r="G130" s="1066"/>
      <c r="H130" s="424" t="s">
        <v>3236</v>
      </c>
      <c r="I130" s="425" t="s">
        <v>3237</v>
      </c>
      <c r="J130" s="426">
        <v>2</v>
      </c>
      <c r="K130" s="427"/>
      <c r="L130" s="1050"/>
      <c r="M130" s="1051"/>
      <c r="N130" s="1051"/>
      <c r="O130" s="903"/>
    </row>
    <row r="131" spans="1:15">
      <c r="A131" s="1040"/>
      <c r="B131" s="926"/>
      <c r="C131" s="921"/>
      <c r="D131" s="1064"/>
      <c r="E131" s="1065"/>
      <c r="F131" s="1065"/>
      <c r="G131" s="1066"/>
      <c r="H131" s="424" t="s">
        <v>15</v>
      </c>
      <c r="I131" s="425" t="str">
        <f>VLOOKUP(H131,'Общий прайс лист'!$A$5:$D$310,2,FALSE)</f>
        <v>Фотоэлементы Medium BlueBus EPMB</v>
      </c>
      <c r="J131" s="426">
        <v>1</v>
      </c>
      <c r="K131" s="427">
        <f>VLOOKUP(H131,'Общий прайс лист'!A:D,4,FALSE)</f>
        <v>6900</v>
      </c>
      <c r="L131" s="1050"/>
      <c r="M131" s="1051"/>
      <c r="N131" s="1051"/>
      <c r="O131" s="903"/>
    </row>
    <row r="132" spans="1:15">
      <c r="A132" s="1040"/>
      <c r="B132" s="927"/>
      <c r="C132" s="922"/>
      <c r="D132" s="1067"/>
      <c r="E132" s="1068"/>
      <c r="F132" s="1068"/>
      <c r="G132" s="1069"/>
      <c r="H132" s="428" t="s">
        <v>835</v>
      </c>
      <c r="I132" s="429" t="str">
        <f>VLOOKUP(H132,'Общий прайс лист'!$A$5:$D$310,2,FALSE)</f>
        <v>Лампа сигнальная с антенной 12В/24В ELDC</v>
      </c>
      <c r="J132" s="430">
        <v>1</v>
      </c>
      <c r="K132" s="431">
        <f>VLOOKUP(H132,'Общий прайс лист'!A:D,4,FALSE)</f>
        <v>5900</v>
      </c>
      <c r="L132" s="1124"/>
      <c r="M132" s="1125"/>
      <c r="N132" s="1125"/>
      <c r="O132" s="905"/>
    </row>
    <row r="133" spans="1:15" ht="23.8">
      <c r="A133" s="1040"/>
      <c r="B133" s="667" t="s">
        <v>769</v>
      </c>
      <c r="C133" s="665"/>
      <c r="D133" s="665"/>
      <c r="E133" s="665"/>
      <c r="F133" s="665"/>
      <c r="G133" s="666"/>
      <c r="H133" s="260" t="s">
        <v>492</v>
      </c>
      <c r="I133" s="260" t="str">
        <f>VLOOKUP(H133,'Общий прайс лист'!$A$5:$D$310,2,FALSE)</f>
        <v>Цифровой переключатель FLOR EDSW</v>
      </c>
      <c r="J133" s="260"/>
      <c r="K133" s="287">
        <f>VLOOKUP(H133,'Общий прайс лист'!A:D,4,FALSE)</f>
        <v>14900</v>
      </c>
      <c r="L133" s="407"/>
      <c r="M133" s="407"/>
      <c r="N133" s="407"/>
      <c r="O133" s="408"/>
    </row>
    <row r="134" spans="1:15" ht="23.8">
      <c r="A134" s="1041"/>
      <c r="B134" s="667"/>
      <c r="C134" s="665"/>
      <c r="D134" s="665"/>
      <c r="E134" s="665"/>
      <c r="F134" s="665"/>
      <c r="G134" s="666"/>
      <c r="H134" s="268" t="s">
        <v>1862</v>
      </c>
      <c r="I134" s="268" t="str">
        <f>VLOOKUP(H134,'Общий прайс лист'!$A$5:$D$310,2,FALSE)</f>
        <v>Фотоэлементы с зеркально-линзовым объективом BlueBus</v>
      </c>
      <c r="J134" s="268"/>
      <c r="K134" s="318">
        <f>VLOOKUP(H134,'Общий прайс лист'!A:D,4,FALSE)</f>
        <v>9900</v>
      </c>
      <c r="L134" s="407"/>
      <c r="M134" s="407"/>
      <c r="N134" s="407"/>
      <c r="O134" s="408"/>
    </row>
    <row r="135" spans="1:15" ht="24.45" thickBot="1">
      <c r="A135" s="1042"/>
      <c r="B135" s="668"/>
      <c r="C135" s="669"/>
      <c r="D135" s="669"/>
      <c r="E135" s="669"/>
      <c r="F135" s="669"/>
      <c r="G135" s="670"/>
      <c r="H135" s="260" t="s">
        <v>4310</v>
      </c>
      <c r="I135" s="346" t="s">
        <v>4311</v>
      </c>
      <c r="J135" s="260"/>
      <c r="K135" s="287"/>
      <c r="L135" s="409"/>
      <c r="M135" s="409"/>
      <c r="N135" s="409"/>
      <c r="O135" s="410"/>
    </row>
    <row r="136" spans="1:15" ht="37.75" customHeight="1">
      <c r="A136" s="1052" t="s">
        <v>530</v>
      </c>
      <c r="B136" s="970" t="s">
        <v>884</v>
      </c>
      <c r="C136" s="920" t="s">
        <v>4281</v>
      </c>
      <c r="D136" s="1070" t="s">
        <v>4284</v>
      </c>
      <c r="E136" s="1071"/>
      <c r="F136" s="1071"/>
      <c r="G136" s="1072"/>
      <c r="H136" s="420" t="s">
        <v>880</v>
      </c>
      <c r="I136" s="421" t="str">
        <f>VLOOKUP(H136,'Общий прайс лист'!$A$5:$D$310,2,FALSE)</f>
        <v>Привод для откатных ворот TUB 4000</v>
      </c>
      <c r="J136" s="422">
        <v>1</v>
      </c>
      <c r="K136" s="423">
        <f>VLOOKUP(H136,'Общий прайс лист'!A:D,4,FALSE)</f>
        <v>305900</v>
      </c>
      <c r="L136" s="1048">
        <f>K136*J136+K137*J137+K138*J138+K139*J139</f>
        <v>328190</v>
      </c>
      <c r="M136" s="1049"/>
      <c r="N136" s="1049"/>
      <c r="O136" s="901"/>
    </row>
    <row r="137" spans="1:15">
      <c r="A137" s="1005"/>
      <c r="B137" s="971"/>
      <c r="C137" s="921"/>
      <c r="D137" s="1073"/>
      <c r="E137" s="1074"/>
      <c r="F137" s="1074"/>
      <c r="G137" s="1075"/>
      <c r="H137" s="424" t="s">
        <v>873</v>
      </c>
      <c r="I137" s="425" t="str">
        <f>VLOOKUP(H137,'Общий прайс лист'!A:B,2,FALSE)</f>
        <v>Приемник OXIBD с обратной связью</v>
      </c>
      <c r="J137" s="426">
        <v>1</v>
      </c>
      <c r="K137" s="427">
        <f>VLOOKUP(H137,'Общий прайс лист'!A:D,4,FALSE)</f>
        <v>9490</v>
      </c>
      <c r="L137" s="1050"/>
      <c r="M137" s="1051"/>
      <c r="N137" s="1051"/>
      <c r="O137" s="903"/>
    </row>
    <row r="138" spans="1:15">
      <c r="A138" s="1005"/>
      <c r="B138" s="971"/>
      <c r="C138" s="921"/>
      <c r="D138" s="1073"/>
      <c r="E138" s="1074"/>
      <c r="F138" s="1074"/>
      <c r="G138" s="1075"/>
      <c r="H138" s="424" t="s">
        <v>834</v>
      </c>
      <c r="I138" s="425" t="str">
        <f>VLOOKUP(H138,'Общий прайс лист'!$A$5:$D$310,2,FALSE)</f>
        <v>Лампа сигнальная с антенной, 230В ELAC</v>
      </c>
      <c r="J138" s="426">
        <v>1</v>
      </c>
      <c r="K138" s="427">
        <f>VLOOKUP(H138,'Общий прайс лист'!A:D,4,FALSE)</f>
        <v>5900</v>
      </c>
      <c r="L138" s="1050"/>
      <c r="M138" s="1051"/>
      <c r="N138" s="1051"/>
      <c r="O138" s="903"/>
    </row>
    <row r="139" spans="1:15">
      <c r="A139" s="1005"/>
      <c r="B139" s="971"/>
      <c r="C139" s="921"/>
      <c r="D139" s="1076"/>
      <c r="E139" s="1077"/>
      <c r="F139" s="1077"/>
      <c r="G139" s="1078"/>
      <c r="H139" s="432" t="s">
        <v>521</v>
      </c>
      <c r="I139" s="433" t="str">
        <f>VLOOKUP(H139,'Общий прайс лист'!$A$5:$D$310,2,FALSE)</f>
        <v>Фотоэлементы Medium EPM</v>
      </c>
      <c r="J139" s="434">
        <v>1</v>
      </c>
      <c r="K139" s="435">
        <f>VLOOKUP(H139,'Общий прайс лист'!A:D,4,FALSE)</f>
        <v>6900</v>
      </c>
      <c r="L139" s="1050"/>
      <c r="M139" s="1051"/>
      <c r="N139" s="1051"/>
      <c r="O139" s="903"/>
    </row>
    <row r="140" spans="1:15" ht="23.8">
      <c r="A140" s="1005"/>
      <c r="B140" s="663" t="s">
        <v>769</v>
      </c>
      <c r="C140" s="664"/>
      <c r="D140" s="664"/>
      <c r="E140" s="664"/>
      <c r="F140" s="664"/>
      <c r="G140" s="698"/>
      <c r="H140" s="294" t="s">
        <v>492</v>
      </c>
      <c r="I140" s="375" t="str">
        <f>VLOOKUP(H140,'Общий прайс лист'!$A$5:$D$310,2,FALSE)</f>
        <v>Цифровой переключатель FLOR EDSW</v>
      </c>
      <c r="J140" s="294"/>
      <c r="K140" s="376">
        <f>VLOOKUP(H140,'Общий прайс лист'!A:D,4,FALSE)</f>
        <v>14900</v>
      </c>
      <c r="L140" s="436"/>
      <c r="M140" s="436"/>
      <c r="N140" s="436"/>
      <c r="O140" s="437"/>
    </row>
    <row r="141" spans="1:15" ht="23.8">
      <c r="A141" s="1005"/>
      <c r="B141" s="667"/>
      <c r="C141" s="665"/>
      <c r="D141" s="665"/>
      <c r="E141" s="665"/>
      <c r="F141" s="665"/>
      <c r="G141" s="666"/>
      <c r="H141" s="268" t="s">
        <v>856</v>
      </c>
      <c r="I141" s="317" t="str">
        <f>VLOOKUP(H141,'Общий прайс лист'!$A$5:$D$310,2,FALSE)</f>
        <v>Фотоэлементы с зеркально-линзовым объективом</v>
      </c>
      <c r="J141" s="268"/>
      <c r="K141" s="318">
        <f>VLOOKUP(H141,'Общий прайс лист'!A:D,4,FALSE)</f>
        <v>9900</v>
      </c>
      <c r="L141" s="407"/>
      <c r="M141" s="407"/>
      <c r="N141" s="407"/>
      <c r="O141" s="408"/>
    </row>
    <row r="142" spans="1:15" ht="23.8">
      <c r="A142" s="1053"/>
      <c r="B142" s="668"/>
      <c r="C142" s="669"/>
      <c r="D142" s="669"/>
      <c r="E142" s="669"/>
      <c r="F142" s="669"/>
      <c r="G142" s="670"/>
      <c r="H142" s="278" t="s">
        <v>531</v>
      </c>
      <c r="I142" s="311" t="str">
        <f>VLOOKUP(H142,'Общий прайс лист'!$A$5:$D$310,2,FALSE)</f>
        <v>Оцинкованная зубчатая рейка, модуль M6 ROA81</v>
      </c>
      <c r="J142" s="278"/>
      <c r="K142" s="312">
        <f>VLOOKUP(H142,'Общий прайс лист'!A:D,4,FALSE)</f>
        <v>9490</v>
      </c>
      <c r="L142" s="409"/>
      <c r="M142" s="409"/>
      <c r="N142" s="409"/>
      <c r="O142" s="410"/>
    </row>
    <row r="143" spans="1:15" ht="3.95" customHeight="1">
      <c r="L143" s="267"/>
      <c r="M143" s="267"/>
      <c r="N143" s="267"/>
      <c r="O143" s="267"/>
    </row>
    <row r="144" spans="1:15">
      <c r="A144" s="1027"/>
      <c r="B144" s="1028"/>
      <c r="C144" s="1028"/>
      <c r="D144" s="1028"/>
      <c r="E144" s="1028"/>
      <c r="F144" s="1028"/>
      <c r="G144" s="1029"/>
      <c r="H144" s="310" t="s">
        <v>531</v>
      </c>
      <c r="I144" s="310" t="str">
        <f>VLOOKUP(H144,'Общий прайс лист'!$A$5:$D$310,2,FALSE)</f>
        <v>Оцинкованная зубчатая рейка, модуль M6 ROA81</v>
      </c>
      <c r="J144" s="310">
        <v>1</v>
      </c>
      <c r="K144" s="439">
        <f>VLOOKUP(H144,'Общий прайс лист'!A:D,4,FALSE)</f>
        <v>9490</v>
      </c>
      <c r="L144" s="1033"/>
      <c r="M144" s="1034"/>
      <c r="N144" s="1034"/>
      <c r="O144" s="1035"/>
    </row>
    <row r="145" spans="1:15">
      <c r="A145" s="1027"/>
      <c r="B145" s="1028"/>
      <c r="C145" s="1028"/>
      <c r="D145" s="1028"/>
      <c r="E145" s="1028"/>
      <c r="F145" s="1028"/>
      <c r="G145" s="1029"/>
      <c r="H145" s="310" t="s">
        <v>534</v>
      </c>
      <c r="I145" s="310" t="str">
        <f>VLOOKUP(H145,'Общий прайс лист'!$A$5:$D$310,2,FALSE)</f>
        <v>12-ти зубчатый венец M6 RUA12</v>
      </c>
      <c r="J145" s="310">
        <v>1</v>
      </c>
      <c r="K145" s="439">
        <f>VLOOKUP(H145,'Общий прайс лист'!A:D,4,FALSE)</f>
        <v>9490</v>
      </c>
      <c r="L145" s="1033"/>
      <c r="M145" s="1034"/>
      <c r="N145" s="1034"/>
      <c r="O145" s="1035"/>
    </row>
    <row r="146" spans="1:15">
      <c r="A146" s="1030"/>
      <c r="B146" s="1031"/>
      <c r="C146" s="1031"/>
      <c r="D146" s="1031"/>
      <c r="E146" s="1031"/>
      <c r="F146" s="1031"/>
      <c r="G146" s="1032"/>
      <c r="H146" s="311" t="s">
        <v>535</v>
      </c>
      <c r="I146" s="311" t="str">
        <f>VLOOKUP(H146,'Общий прайс лист'!$A$5:$D$310,2,FALSE)</f>
        <v>Индуктивный датчик RBA1</v>
      </c>
      <c r="J146" s="311">
        <v>1</v>
      </c>
      <c r="K146" s="440">
        <f>VLOOKUP(H146,'Общий прайс лист'!A:D,4,FALSE)</f>
        <v>9490</v>
      </c>
      <c r="L146" s="1036"/>
      <c r="M146" s="1037"/>
      <c r="N146" s="1037"/>
      <c r="O146" s="1038"/>
    </row>
  </sheetData>
  <mergeCells count="151">
    <mergeCell ref="L33:M34"/>
    <mergeCell ref="B35:G36"/>
    <mergeCell ref="L35:O36"/>
    <mergeCell ref="A70:A78"/>
    <mergeCell ref="B70:B75"/>
    <mergeCell ref="C70:C75"/>
    <mergeCell ref="D70:D75"/>
    <mergeCell ref="E70:G71"/>
    <mergeCell ref="L70:O71"/>
    <mergeCell ref="L72:O75"/>
    <mergeCell ref="B76:G78"/>
    <mergeCell ref="L76:O78"/>
    <mergeCell ref="A19:A38"/>
    <mergeCell ref="B19:B22"/>
    <mergeCell ref="C19:C22"/>
    <mergeCell ref="D19:D22"/>
    <mergeCell ref="E19:G20"/>
    <mergeCell ref="L19:M20"/>
    <mergeCell ref="N19:O22"/>
    <mergeCell ref="E21:G22"/>
    <mergeCell ref="L21:M22"/>
    <mergeCell ref="B23:G24"/>
    <mergeCell ref="L23:O24"/>
    <mergeCell ref="A2:A9"/>
    <mergeCell ref="B2:B6"/>
    <mergeCell ref="C2:C6"/>
    <mergeCell ref="D2:G6"/>
    <mergeCell ref="L2:O6"/>
    <mergeCell ref="B7:G9"/>
    <mergeCell ref="L7:O9"/>
    <mergeCell ref="D12:G15"/>
    <mergeCell ref="L12:O15"/>
    <mergeCell ref="A10:A17"/>
    <mergeCell ref="L10:O11"/>
    <mergeCell ref="D10:G11"/>
    <mergeCell ref="B16:G17"/>
    <mergeCell ref="L103:O105"/>
    <mergeCell ref="G93:G94"/>
    <mergeCell ref="L93:M94"/>
    <mergeCell ref="D106:G110"/>
    <mergeCell ref="L106:O110"/>
    <mergeCell ref="B25:B28"/>
    <mergeCell ref="C128:C132"/>
    <mergeCell ref="B37:G38"/>
    <mergeCell ref="L128:O132"/>
    <mergeCell ref="L123:O127"/>
    <mergeCell ref="B128:B132"/>
    <mergeCell ref="L47:O50"/>
    <mergeCell ref="L37:O38"/>
    <mergeCell ref="L39:O41"/>
    <mergeCell ref="L42:O46"/>
    <mergeCell ref="N90:O94"/>
    <mergeCell ref="B80:B85"/>
    <mergeCell ref="C80:C85"/>
    <mergeCell ref="C25:C28"/>
    <mergeCell ref="D25:D28"/>
    <mergeCell ref="E25:G26"/>
    <mergeCell ref="L25:M26"/>
    <mergeCell ref="N25:O28"/>
    <mergeCell ref="E27:G28"/>
    <mergeCell ref="L80:O81"/>
    <mergeCell ref="L82:O85"/>
    <mergeCell ref="D95:F99"/>
    <mergeCell ref="G95:G97"/>
    <mergeCell ref="L95:M97"/>
    <mergeCell ref="N95:O99"/>
    <mergeCell ref="G98:G99"/>
    <mergeCell ref="L98:M99"/>
    <mergeCell ref="L1:O1"/>
    <mergeCell ref="B86:G88"/>
    <mergeCell ref="C1:H1"/>
    <mergeCell ref="C10:C15"/>
    <mergeCell ref="L16:O17"/>
    <mergeCell ref="B10:B15"/>
    <mergeCell ref="L27:M28"/>
    <mergeCell ref="B29:G30"/>
    <mergeCell ref="L29:O30"/>
    <mergeCell ref="B31:B34"/>
    <mergeCell ref="C31:C34"/>
    <mergeCell ref="D31:D34"/>
    <mergeCell ref="E31:G32"/>
    <mergeCell ref="L31:M32"/>
    <mergeCell ref="N31:O34"/>
    <mergeCell ref="E33:G34"/>
    <mergeCell ref="D123:G127"/>
    <mergeCell ref="D136:G139"/>
    <mergeCell ref="D128:G132"/>
    <mergeCell ref="L119:O121"/>
    <mergeCell ref="B39:B46"/>
    <mergeCell ref="C39:C46"/>
    <mergeCell ref="D39:G41"/>
    <mergeCell ref="D42:G46"/>
    <mergeCell ref="L60:O61"/>
    <mergeCell ref="L62:O65"/>
    <mergeCell ref="L53:O56"/>
    <mergeCell ref="L57:O59"/>
    <mergeCell ref="L51:O52"/>
    <mergeCell ref="L66:O68"/>
    <mergeCell ref="B103:B110"/>
    <mergeCell ref="C103:C110"/>
    <mergeCell ref="D103:G105"/>
    <mergeCell ref="B90:B94"/>
    <mergeCell ref="L86:O88"/>
    <mergeCell ref="F51:G52"/>
    <mergeCell ref="B111:G112"/>
    <mergeCell ref="B95:B99"/>
    <mergeCell ref="C95:C99"/>
    <mergeCell ref="B47:G50"/>
    <mergeCell ref="A144:G146"/>
    <mergeCell ref="L144:O146"/>
    <mergeCell ref="C90:C94"/>
    <mergeCell ref="D90:F94"/>
    <mergeCell ref="G90:G92"/>
    <mergeCell ref="L90:M92"/>
    <mergeCell ref="A119:A135"/>
    <mergeCell ref="B133:G135"/>
    <mergeCell ref="C119:C121"/>
    <mergeCell ref="C123:C127"/>
    <mergeCell ref="B140:G142"/>
    <mergeCell ref="B123:B127"/>
    <mergeCell ref="B136:B139"/>
    <mergeCell ref="C136:C139"/>
    <mergeCell ref="B100:G102"/>
    <mergeCell ref="L100:O102"/>
    <mergeCell ref="D119:G121"/>
    <mergeCell ref="L136:O139"/>
    <mergeCell ref="B119:B121"/>
    <mergeCell ref="A136:A142"/>
    <mergeCell ref="A113:A118"/>
    <mergeCell ref="L111:O112"/>
    <mergeCell ref="L113:O115"/>
    <mergeCell ref="B116:G118"/>
    <mergeCell ref="B113:B115"/>
    <mergeCell ref="C113:C115"/>
    <mergeCell ref="D113:G115"/>
    <mergeCell ref="A53:A59"/>
    <mergeCell ref="E60:G61"/>
    <mergeCell ref="D60:D65"/>
    <mergeCell ref="A103:A112"/>
    <mergeCell ref="A90:A102"/>
    <mergeCell ref="A39:A50"/>
    <mergeCell ref="A80:A88"/>
    <mergeCell ref="A51:A52"/>
    <mergeCell ref="B60:B65"/>
    <mergeCell ref="C60:C65"/>
    <mergeCell ref="A60:A68"/>
    <mergeCell ref="B51:B56"/>
    <mergeCell ref="B57:G59"/>
    <mergeCell ref="C51:C56"/>
    <mergeCell ref="B66:G68"/>
    <mergeCell ref="E80:G81"/>
  </mergeCells>
  <phoneticPr fontId="4" type="noConversion"/>
  <hyperlinks>
    <hyperlink ref="P1" location="Оглавление!A1" display="Оглавление" xr:uid="{00000000-0004-0000-0400-000000000000}"/>
  </hyperlinks>
  <pageMargins left="0.25" right="0.25" top="0.75" bottom="0.75" header="0.3" footer="0.3"/>
  <pageSetup paperSize="9" scale="60" fitToHeight="0" orientation="landscape" horizontalDpi="1200" verticalDpi="1200" r:id="rId1"/>
  <rowBreaks count="1" manualBreakCount="1">
    <brk id="146" max="14"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O235"/>
  <sheetViews>
    <sheetView zoomScaleSheetLayoutView="100" workbookViewId="0">
      <pane ySplit="1" topLeftCell="A7" activePane="bottomLeft" state="frozen"/>
      <selection pane="bottomLeft" activeCell="H8" sqref="H8"/>
    </sheetView>
  </sheetViews>
  <sheetFormatPr defaultRowHeight="15.05"/>
  <cols>
    <col min="1" max="1" width="6.109375" style="40" customWidth="1"/>
    <col min="2" max="2" width="8.33203125" style="40" customWidth="1"/>
    <col min="3" max="3" width="16.109375" style="40" customWidth="1"/>
    <col min="4" max="4" width="4.6640625" style="40" customWidth="1"/>
    <col min="5" max="5" width="8.5546875" style="40" customWidth="1"/>
    <col min="6" max="6" width="12.5546875" style="238" customWidth="1"/>
    <col min="7" max="7" width="18.109375" style="238" customWidth="1"/>
    <col min="8" max="8" width="14.88671875" style="238" bestFit="1" customWidth="1"/>
    <col min="9" max="9" width="55.5546875" style="238" customWidth="1"/>
    <col min="10" max="10" width="8.88671875" style="238" customWidth="1"/>
    <col min="11" max="11" width="8.88671875" style="240" customWidth="1"/>
    <col min="12" max="12" width="14.6640625" style="240" bestFit="1" customWidth="1"/>
    <col min="13" max="13" width="5.109375" style="240" customWidth="1"/>
    <col min="14" max="14" width="9.88671875" style="240" customWidth="1"/>
    <col min="15" max="15" width="12" style="40" bestFit="1" customWidth="1"/>
  </cols>
  <sheetData>
    <row r="1" spans="1:15" ht="24.45" thickBot="1">
      <c r="A1" s="77" t="s">
        <v>480</v>
      </c>
      <c r="B1" s="146" t="s">
        <v>497</v>
      </c>
      <c r="C1" s="685" t="s">
        <v>488</v>
      </c>
      <c r="D1" s="685"/>
      <c r="E1" s="685" t="s">
        <v>830</v>
      </c>
      <c r="F1" s="685"/>
      <c r="G1" s="685"/>
      <c r="H1" s="685"/>
      <c r="I1" s="148" t="s">
        <v>484</v>
      </c>
      <c r="J1" s="248" t="s">
        <v>483</v>
      </c>
      <c r="K1" s="248" t="s">
        <v>788</v>
      </c>
      <c r="L1" s="1134" t="s">
        <v>789</v>
      </c>
      <c r="M1" s="1134"/>
      <c r="N1" s="1134"/>
      <c r="O1" s="39" t="s">
        <v>3312</v>
      </c>
    </row>
    <row r="2" spans="1:15" ht="16.75" customHeight="1">
      <c r="A2" s="1052" t="s">
        <v>510</v>
      </c>
      <c r="B2" s="1152" t="s">
        <v>498</v>
      </c>
      <c r="C2" s="1148" t="s">
        <v>793</v>
      </c>
      <c r="D2" s="832" t="s">
        <v>767</v>
      </c>
      <c r="E2" s="690" t="s">
        <v>919</v>
      </c>
      <c r="F2" s="1039"/>
      <c r="G2" s="1145" t="s">
        <v>511</v>
      </c>
      <c r="H2" s="249" t="s">
        <v>512</v>
      </c>
      <c r="I2" s="249" t="str">
        <f>VLOOKUP(H2,'Общий прайс лист'!A:B,2,FALSE)</f>
        <v>Тумба шлагбаума со встроенным радиоприемником WIDES</v>
      </c>
      <c r="J2" s="249">
        <v>1</v>
      </c>
      <c r="K2" s="250">
        <f>VLOOKUP(H2,'Общий прайс лист'!A:D,4,FALSE)</f>
        <v>86900</v>
      </c>
      <c r="L2" s="1142">
        <f>VLOOKUP(G2,'Общий прайс лист'!A:D,4,FALSE)</f>
        <v>96900</v>
      </c>
      <c r="M2" s="1107">
        <f>VLOOKUP(E2,'Общий прайс лист'!A:D,4,FALSE)</f>
        <v>106900</v>
      </c>
      <c r="N2" s="880"/>
    </row>
    <row r="3" spans="1:15">
      <c r="A3" s="1005"/>
      <c r="B3" s="1153"/>
      <c r="C3" s="1149"/>
      <c r="D3" s="833"/>
      <c r="E3" s="692"/>
      <c r="F3" s="968"/>
      <c r="G3" s="1146"/>
      <c r="H3" s="251" t="s">
        <v>818</v>
      </c>
      <c r="I3" s="251" t="str">
        <f>VLOOKUP(H3,'Общий прайс лист'!A:B,2,FALSE)</f>
        <v>Рейка шлагбаумная 45x58x4200мм XBA19-4RU</v>
      </c>
      <c r="J3" s="251">
        <v>1</v>
      </c>
      <c r="K3" s="252">
        <f>VLOOKUP(H3,'Общий прайс лист'!A:D,4,FALSE)</f>
        <v>16900</v>
      </c>
      <c r="L3" s="1143"/>
      <c r="M3" s="1118"/>
      <c r="N3" s="882"/>
    </row>
    <row r="4" spans="1:15">
      <c r="A4" s="1005"/>
      <c r="B4" s="1153"/>
      <c r="C4" s="1149"/>
      <c r="D4" s="833"/>
      <c r="E4" s="692"/>
      <c r="F4" s="968"/>
      <c r="G4" s="1146"/>
      <c r="H4" s="251" t="s">
        <v>24</v>
      </c>
      <c r="I4" s="251" t="str">
        <f>VLOOKUP(H4,'Общий прайс лист'!A:B,2,FALSE)</f>
        <v>Демпфер XBA13</v>
      </c>
      <c r="J4" s="251">
        <v>1</v>
      </c>
      <c r="K4" s="252">
        <f>VLOOKUP(H4,'Общий прайс лист'!A:D,4,FALSE)</f>
        <v>16900</v>
      </c>
      <c r="L4" s="1143"/>
      <c r="M4" s="1118"/>
      <c r="N4" s="882"/>
    </row>
    <row r="5" spans="1:15" ht="15.65" thickBot="1">
      <c r="A5" s="1005"/>
      <c r="B5" s="1153"/>
      <c r="C5" s="1149"/>
      <c r="D5" s="833"/>
      <c r="E5" s="692"/>
      <c r="F5" s="968"/>
      <c r="G5" s="1147"/>
      <c r="H5" s="253" t="s">
        <v>37</v>
      </c>
      <c r="I5" s="253" t="str">
        <f>VLOOKUP(H5,'Общий прайс лист'!A:B,2,FALSE)</f>
        <v>Наклейки светоотражающие (комплект) NK1</v>
      </c>
      <c r="J5" s="253">
        <v>1</v>
      </c>
      <c r="K5" s="254">
        <f>VLOOKUP(H5,'Общий прайс лист'!A:D,4,FALSE)</f>
        <v>1060</v>
      </c>
      <c r="L5" s="1144"/>
      <c r="M5" s="1118"/>
      <c r="N5" s="882"/>
    </row>
    <row r="6" spans="1:15">
      <c r="A6" s="1005"/>
      <c r="B6" s="1153"/>
      <c r="C6" s="1149"/>
      <c r="D6" s="833"/>
      <c r="E6" s="692"/>
      <c r="F6" s="968"/>
      <c r="G6" s="1140"/>
      <c r="H6" s="256" t="s">
        <v>835</v>
      </c>
      <c r="I6" s="256" t="str">
        <f>VLOOKUP(H6,'Общий прайс лист'!A:B,2,FALSE)</f>
        <v>Лампа сигнальная с антенной 12В/24В ELDC</v>
      </c>
      <c r="J6" s="256">
        <v>1</v>
      </c>
      <c r="K6" s="257">
        <f>VLOOKUP(H6,'Общий прайс лист'!A:D,4,FALSE)</f>
        <v>5900</v>
      </c>
      <c r="L6" s="1138"/>
      <c r="M6" s="1118"/>
      <c r="N6" s="882"/>
    </row>
    <row r="7" spans="1:15" ht="15.65" thickBot="1">
      <c r="A7" s="1005"/>
      <c r="B7" s="1153"/>
      <c r="C7" s="1150"/>
      <c r="D7" s="834"/>
      <c r="E7" s="694"/>
      <c r="F7" s="969"/>
      <c r="G7" s="1141"/>
      <c r="H7" s="258" t="s">
        <v>521</v>
      </c>
      <c r="I7" s="258" t="str">
        <f>VLOOKUP(H7,'Общий прайс лист'!A:B,2,FALSE)</f>
        <v>Фотоэлементы Medium EPM</v>
      </c>
      <c r="J7" s="258">
        <v>1</v>
      </c>
      <c r="K7" s="259">
        <f>VLOOKUP(H7,'Общий прайс лист'!A:D,4,FALSE)</f>
        <v>6900</v>
      </c>
      <c r="L7" s="1139"/>
      <c r="M7" s="1108"/>
      <c r="N7" s="884"/>
    </row>
    <row r="8" spans="1:15" ht="15.05" customHeight="1">
      <c r="A8" s="1005"/>
      <c r="B8" s="1153"/>
      <c r="C8" s="663" t="s">
        <v>4273</v>
      </c>
      <c r="D8" s="664"/>
      <c r="E8" s="664"/>
      <c r="F8" s="664"/>
      <c r="G8" s="698"/>
      <c r="H8" s="260" t="s">
        <v>898</v>
      </c>
      <c r="I8" s="261" t="str">
        <f>VLOOKUP(H8,'Общий прайс лист'!A:B,2,FALSE)</f>
        <v>Аккумуляторная батарея PS324</v>
      </c>
      <c r="J8" s="261"/>
      <c r="K8" s="262">
        <f>VLOOKUP(H8,'Общий прайс лист'!A:D,4,FALSE)</f>
        <v>14900</v>
      </c>
      <c r="L8" s="1159"/>
      <c r="M8" s="1160"/>
      <c r="N8" s="1161"/>
    </row>
    <row r="9" spans="1:15" ht="15.05" customHeight="1">
      <c r="A9" s="1005"/>
      <c r="B9" s="1153"/>
      <c r="C9" s="667"/>
      <c r="D9" s="665"/>
      <c r="E9" s="665"/>
      <c r="F9" s="665"/>
      <c r="G9" s="666"/>
      <c r="H9" s="264" t="s">
        <v>25</v>
      </c>
      <c r="I9" s="265" t="str">
        <f>VLOOKUP(H9,'Общий прайс лист'!A:B,2,FALSE)</f>
        <v>Светодиоды сигнальные белые, 4м XBA4</v>
      </c>
      <c r="J9" s="265"/>
      <c r="K9" s="266">
        <f>VLOOKUP(H9,'Общий прайс лист'!A:D,4,FALSE)</f>
        <v>16900</v>
      </c>
      <c r="L9" s="1033"/>
      <c r="M9" s="1034"/>
      <c r="N9" s="1035"/>
    </row>
    <row r="10" spans="1:15" ht="15.05" customHeight="1">
      <c r="A10" s="1005"/>
      <c r="B10" s="1153"/>
      <c r="C10" s="667"/>
      <c r="D10" s="665"/>
      <c r="E10" s="665"/>
      <c r="F10" s="665"/>
      <c r="G10" s="666"/>
      <c r="H10" s="264" t="s">
        <v>856</v>
      </c>
      <c r="I10" s="265" t="str">
        <f>VLOOKUP(H10,'Общий прайс лист'!A:B,2,FALSE)</f>
        <v>Фотоэлементы с зеркально-линзовым объективом</v>
      </c>
      <c r="J10" s="265"/>
      <c r="K10" s="266">
        <f>VLOOKUP(H10,'Общий прайс лист'!A:D,4,FALSE)</f>
        <v>9900</v>
      </c>
      <c r="L10" s="1033"/>
      <c r="M10" s="1034"/>
      <c r="N10" s="1035"/>
    </row>
    <row r="11" spans="1:15" ht="15.05" customHeight="1">
      <c r="A11" s="1005"/>
      <c r="B11" s="1153"/>
      <c r="C11" s="667"/>
      <c r="D11" s="665"/>
      <c r="E11" s="665"/>
      <c r="F11" s="665"/>
      <c r="G11" s="666"/>
      <c r="H11" s="264" t="s">
        <v>492</v>
      </c>
      <c r="I11" s="265" t="str">
        <f>VLOOKUP(H11,'Общий прайс лист'!A:B,2,FALSE)</f>
        <v>Цифровой переключатель FLOR EDSW</v>
      </c>
      <c r="J11" s="265"/>
      <c r="K11" s="266">
        <f>VLOOKUP(H11,'Общий прайс лист'!A:D,4,FALSE)</f>
        <v>14900</v>
      </c>
      <c r="L11" s="1033"/>
      <c r="M11" s="1034"/>
      <c r="N11" s="1035"/>
    </row>
    <row r="12" spans="1:15" ht="16" customHeight="1">
      <c r="A12" s="1005"/>
      <c r="B12" s="1153"/>
      <c r="C12" s="667"/>
      <c r="D12" s="665"/>
      <c r="E12" s="665"/>
      <c r="F12" s="665"/>
      <c r="G12" s="666"/>
      <c r="H12" s="264" t="s">
        <v>835</v>
      </c>
      <c r="I12" s="265" t="str">
        <f>VLOOKUP(H12,'Общий прайс лист'!A:B,2,FALSE)</f>
        <v>Лампа сигнальная с антенной 12В/24В ELDC</v>
      </c>
      <c r="J12" s="265"/>
      <c r="K12" s="266">
        <f>VLOOKUP(H12,'Общий прайс лист'!A:D,4,FALSE)</f>
        <v>5900</v>
      </c>
      <c r="L12" s="1033"/>
      <c r="M12" s="1034"/>
      <c r="N12" s="1035"/>
    </row>
    <row r="13" spans="1:15" ht="16" customHeight="1">
      <c r="A13" s="1005"/>
      <c r="B13" s="1153"/>
      <c r="C13" s="667"/>
      <c r="D13" s="665"/>
      <c r="E13" s="665"/>
      <c r="F13" s="665"/>
      <c r="G13" s="666"/>
      <c r="H13" s="268" t="s">
        <v>609</v>
      </c>
      <c r="I13" s="269" t="str">
        <f>VLOOKUP(H13,'Общий прайс лист'!A:B,2,FALSE)</f>
        <v>Опора стационарная WA11</v>
      </c>
      <c r="J13" s="269"/>
      <c r="K13" s="270">
        <f>VLOOKUP(H13,'Общий прайс лист'!A:D,4,FALSE)</f>
        <v>16900</v>
      </c>
      <c r="L13" s="1033"/>
      <c r="M13" s="1034"/>
      <c r="N13" s="1035"/>
    </row>
    <row r="14" spans="1:15" ht="16" customHeight="1">
      <c r="A14" s="1005"/>
      <c r="B14" s="1153"/>
      <c r="C14" s="667"/>
      <c r="D14" s="665"/>
      <c r="E14" s="665"/>
      <c r="F14" s="665"/>
      <c r="G14" s="666"/>
      <c r="H14" s="264" t="s">
        <v>611</v>
      </c>
      <c r="I14" s="265" t="str">
        <f>VLOOKUP(H14,'Общий прайс лист'!A:B,2,FALSE)</f>
        <v>Опора подвесная WA12</v>
      </c>
      <c r="J14" s="265"/>
      <c r="K14" s="266">
        <f>VLOOKUP(H14,'Общий прайс лист'!A:D,4,FALSE)</f>
        <v>16900</v>
      </c>
      <c r="L14" s="1033"/>
      <c r="M14" s="1034"/>
      <c r="N14" s="1035"/>
    </row>
    <row r="15" spans="1:15" ht="15.65" thickBot="1">
      <c r="A15" s="1053"/>
      <c r="B15" s="1154"/>
      <c r="C15" s="668"/>
      <c r="D15" s="669"/>
      <c r="E15" s="669"/>
      <c r="F15" s="669"/>
      <c r="G15" s="670"/>
      <c r="H15" s="268" t="s">
        <v>613</v>
      </c>
      <c r="I15" s="269" t="str">
        <f>VLOOKUP(H15,'Общий прайс лист'!A:B,2,FALSE)</f>
        <v>Решетка для рейки шлагбаумной WA13</v>
      </c>
      <c r="J15" s="269"/>
      <c r="K15" s="270">
        <f>VLOOKUP(H15,'Общий прайс лист'!A:D,4,FALSE)</f>
        <v>16900</v>
      </c>
      <c r="L15" s="1036"/>
      <c r="M15" s="1037"/>
      <c r="N15" s="1038"/>
    </row>
    <row r="16" spans="1:15" ht="18.649999999999999" customHeight="1">
      <c r="A16" s="1052" t="s">
        <v>513</v>
      </c>
      <c r="B16" s="1152" t="s">
        <v>498</v>
      </c>
      <c r="C16" s="1148" t="s">
        <v>794</v>
      </c>
      <c r="D16" s="832" t="s">
        <v>767</v>
      </c>
      <c r="E16" s="690" t="s">
        <v>920</v>
      </c>
      <c r="F16" s="1039"/>
      <c r="G16" s="1145" t="s">
        <v>515</v>
      </c>
      <c r="H16" s="249" t="s">
        <v>514</v>
      </c>
      <c r="I16" s="249" t="str">
        <f>VLOOKUP(H16,'Общий прайс лист'!A:B,2,FALSE)</f>
        <v>Тумба шлагбаума c радиоприемником WIDEM</v>
      </c>
      <c r="J16" s="249">
        <v>1</v>
      </c>
      <c r="K16" s="250">
        <f>VLOOKUP(H16,'Общий прайс лист'!A:D,4,FALSE)</f>
        <v>96900</v>
      </c>
      <c r="L16" s="1142">
        <f>VLOOKUP(G16,'Общий прайс лист'!A:D,4,FALSE)</f>
        <v>106900</v>
      </c>
      <c r="M16" s="1107">
        <f>VLOOKUP(E16,'Общий прайс лист'!A:D,4,FALSE)</f>
        <v>116900</v>
      </c>
      <c r="N16" s="880"/>
    </row>
    <row r="17" spans="1:14">
      <c r="A17" s="1005"/>
      <c r="B17" s="1153"/>
      <c r="C17" s="1149"/>
      <c r="D17" s="833"/>
      <c r="E17" s="692"/>
      <c r="F17" s="968"/>
      <c r="G17" s="1146"/>
      <c r="H17" s="251" t="s">
        <v>818</v>
      </c>
      <c r="I17" s="251" t="str">
        <f>VLOOKUP(H17,'Общий прайс лист'!A:B,2,FALSE)</f>
        <v>Рейка шлагбаумная 45x58x4200мм XBA19-4RU</v>
      </c>
      <c r="J17" s="251">
        <v>1</v>
      </c>
      <c r="K17" s="252">
        <f>VLOOKUP(H17,'Общий прайс лист'!A:D,4,FALSE)</f>
        <v>16900</v>
      </c>
      <c r="L17" s="1143"/>
      <c r="M17" s="1118"/>
      <c r="N17" s="882"/>
    </row>
    <row r="18" spans="1:14">
      <c r="A18" s="1005"/>
      <c r="B18" s="1153"/>
      <c r="C18" s="1149"/>
      <c r="D18" s="833"/>
      <c r="E18" s="692"/>
      <c r="F18" s="968"/>
      <c r="G18" s="1146"/>
      <c r="H18" s="251" t="s">
        <v>24</v>
      </c>
      <c r="I18" s="251" t="str">
        <f>VLOOKUP(H18,'Общий прайс лист'!A:B,2,FALSE)</f>
        <v>Демпфер XBA13</v>
      </c>
      <c r="J18" s="251">
        <v>1</v>
      </c>
      <c r="K18" s="252">
        <f>VLOOKUP(H18,'Общий прайс лист'!A:D,4,FALSE)</f>
        <v>16900</v>
      </c>
      <c r="L18" s="1143"/>
      <c r="M18" s="1118"/>
      <c r="N18" s="882"/>
    </row>
    <row r="19" spans="1:14" ht="15.65" thickBot="1">
      <c r="A19" s="1005"/>
      <c r="B19" s="1153"/>
      <c r="C19" s="1149"/>
      <c r="D19" s="833"/>
      <c r="E19" s="692"/>
      <c r="F19" s="968"/>
      <c r="G19" s="1147"/>
      <c r="H19" s="253" t="s">
        <v>37</v>
      </c>
      <c r="I19" s="253" t="str">
        <f>VLOOKUP(H19,'Общий прайс лист'!A:B,2,FALSE)</f>
        <v>Наклейки светоотражающие (комплект) NK1</v>
      </c>
      <c r="J19" s="253">
        <v>1</v>
      </c>
      <c r="K19" s="254">
        <f>VLOOKUP(H19,'Общий прайс лист'!A:D,4,FALSE)</f>
        <v>1060</v>
      </c>
      <c r="L19" s="1144"/>
      <c r="M19" s="1118"/>
      <c r="N19" s="882"/>
    </row>
    <row r="20" spans="1:14">
      <c r="A20" s="1005"/>
      <c r="B20" s="1153"/>
      <c r="C20" s="1149"/>
      <c r="D20" s="833"/>
      <c r="E20" s="692"/>
      <c r="F20" s="968"/>
      <c r="G20" s="1140"/>
      <c r="H20" s="256" t="s">
        <v>835</v>
      </c>
      <c r="I20" s="256" t="str">
        <f>VLOOKUP(H20,'Общий прайс лист'!A:B,2,FALSE)</f>
        <v>Лампа сигнальная с антенной 12В/24В ELDC</v>
      </c>
      <c r="J20" s="256">
        <v>1</v>
      </c>
      <c r="K20" s="257">
        <f>VLOOKUP(H20,'Общий прайс лист'!A:D,4,FALSE)</f>
        <v>5900</v>
      </c>
      <c r="L20" s="1138"/>
      <c r="M20" s="1118"/>
      <c r="N20" s="882"/>
    </row>
    <row r="21" spans="1:14" ht="15.65" thickBot="1">
      <c r="A21" s="1005"/>
      <c r="B21" s="1153"/>
      <c r="C21" s="1150"/>
      <c r="D21" s="834"/>
      <c r="E21" s="694"/>
      <c r="F21" s="969"/>
      <c r="G21" s="1141"/>
      <c r="H21" s="258" t="s">
        <v>521</v>
      </c>
      <c r="I21" s="258" t="str">
        <f>VLOOKUP(H21,'Общий прайс лист'!A:B,2,FALSE)</f>
        <v>Фотоэлементы Medium EPM</v>
      </c>
      <c r="J21" s="258">
        <v>1</v>
      </c>
      <c r="K21" s="259">
        <f>VLOOKUP(H21,'Общий прайс лист'!A:D,4,FALSE)</f>
        <v>6900</v>
      </c>
      <c r="L21" s="1139"/>
      <c r="M21" s="1108"/>
      <c r="N21" s="884"/>
    </row>
    <row r="22" spans="1:14" ht="15.05" customHeight="1">
      <c r="A22" s="1005"/>
      <c r="B22" s="1153"/>
      <c r="C22" s="663" t="s">
        <v>4273</v>
      </c>
      <c r="D22" s="664"/>
      <c r="E22" s="664"/>
      <c r="F22" s="664"/>
      <c r="G22" s="698"/>
      <c r="H22" s="260" t="s">
        <v>898</v>
      </c>
      <c r="I22" s="261" t="str">
        <f>VLOOKUP(H22,'Общий прайс лист'!A:B,2,FALSE)</f>
        <v>Аккумуляторная батарея PS324</v>
      </c>
      <c r="J22" s="261"/>
      <c r="K22" s="262">
        <f>VLOOKUP(H22,'Общий прайс лист'!A:D,4,FALSE)</f>
        <v>14900</v>
      </c>
      <c r="L22" s="1159"/>
      <c r="M22" s="1160"/>
      <c r="N22" s="1161"/>
    </row>
    <row r="23" spans="1:14" ht="15.05" customHeight="1">
      <c r="A23" s="1005"/>
      <c r="B23" s="1153"/>
      <c r="C23" s="667"/>
      <c r="D23" s="665"/>
      <c r="E23" s="665"/>
      <c r="F23" s="665"/>
      <c r="G23" s="666"/>
      <c r="H23" s="264" t="s">
        <v>25</v>
      </c>
      <c r="I23" s="265" t="str">
        <f>VLOOKUP(H23,'Общий прайс лист'!A:B,2,FALSE)</f>
        <v>Светодиоды сигнальные белые, 4м XBA4</v>
      </c>
      <c r="J23" s="265"/>
      <c r="K23" s="266">
        <f>VLOOKUP(H23,'Общий прайс лист'!A:D,4,FALSE)</f>
        <v>16900</v>
      </c>
      <c r="L23" s="1033"/>
      <c r="M23" s="1034"/>
      <c r="N23" s="1035"/>
    </row>
    <row r="24" spans="1:14" ht="15.05" customHeight="1">
      <c r="A24" s="1005"/>
      <c r="B24" s="1153"/>
      <c r="C24" s="667"/>
      <c r="D24" s="665"/>
      <c r="E24" s="665"/>
      <c r="F24" s="665"/>
      <c r="G24" s="666"/>
      <c r="H24" s="264" t="s">
        <v>856</v>
      </c>
      <c r="I24" s="265" t="str">
        <f>VLOOKUP(H24,'Общий прайс лист'!A:B,2,FALSE)</f>
        <v>Фотоэлементы с зеркально-линзовым объективом</v>
      </c>
      <c r="J24" s="265"/>
      <c r="K24" s="266">
        <f>VLOOKUP(H24,'Общий прайс лист'!A:D,4,FALSE)</f>
        <v>9900</v>
      </c>
      <c r="L24" s="1033"/>
      <c r="M24" s="1034"/>
      <c r="N24" s="1035"/>
    </row>
    <row r="25" spans="1:14" ht="15.05" customHeight="1">
      <c r="A25" s="1005"/>
      <c r="B25" s="1153"/>
      <c r="C25" s="667"/>
      <c r="D25" s="665"/>
      <c r="E25" s="665"/>
      <c r="F25" s="665"/>
      <c r="G25" s="666"/>
      <c r="H25" s="264" t="s">
        <v>492</v>
      </c>
      <c r="I25" s="265" t="str">
        <f>VLOOKUP(H25,'Общий прайс лист'!A:B,2,FALSE)</f>
        <v>Цифровой переключатель FLOR EDSW</v>
      </c>
      <c r="J25" s="265"/>
      <c r="K25" s="266">
        <f>VLOOKUP(H25,'Общий прайс лист'!A:D,4,FALSE)</f>
        <v>14900</v>
      </c>
      <c r="L25" s="1033"/>
      <c r="M25" s="1034"/>
      <c r="N25" s="1035"/>
    </row>
    <row r="26" spans="1:14" ht="16" customHeight="1">
      <c r="A26" s="1005"/>
      <c r="B26" s="1153"/>
      <c r="C26" s="667"/>
      <c r="D26" s="665"/>
      <c r="E26" s="665"/>
      <c r="F26" s="665"/>
      <c r="G26" s="666"/>
      <c r="H26" s="264" t="s">
        <v>835</v>
      </c>
      <c r="I26" s="265" t="str">
        <f>VLOOKUP(H26,'Общий прайс лист'!A:B,2,FALSE)</f>
        <v>Лампа сигнальная с антенной 12В/24В ELDC</v>
      </c>
      <c r="J26" s="265"/>
      <c r="K26" s="266">
        <f>VLOOKUP(H26,'Общий прайс лист'!A:D,4,FALSE)</f>
        <v>5900</v>
      </c>
      <c r="L26" s="1033"/>
      <c r="M26" s="1034"/>
      <c r="N26" s="1035"/>
    </row>
    <row r="27" spans="1:14" ht="16" customHeight="1">
      <c r="A27" s="1005"/>
      <c r="B27" s="1153"/>
      <c r="C27" s="667"/>
      <c r="D27" s="665"/>
      <c r="E27" s="665"/>
      <c r="F27" s="665"/>
      <c r="G27" s="666"/>
      <c r="H27" s="268" t="s">
        <v>609</v>
      </c>
      <c r="I27" s="269" t="str">
        <f>VLOOKUP(H27,'Общий прайс лист'!A:B,2,FALSE)</f>
        <v>Опора стационарная WA11</v>
      </c>
      <c r="J27" s="269"/>
      <c r="K27" s="270">
        <f>VLOOKUP(H27,'Общий прайс лист'!A:D,4,FALSE)</f>
        <v>16900</v>
      </c>
      <c r="L27" s="1033"/>
      <c r="M27" s="1034"/>
      <c r="N27" s="1035"/>
    </row>
    <row r="28" spans="1:14" ht="16" customHeight="1">
      <c r="A28" s="1005"/>
      <c r="B28" s="1153"/>
      <c r="C28" s="667"/>
      <c r="D28" s="665"/>
      <c r="E28" s="665"/>
      <c r="F28" s="665"/>
      <c r="G28" s="666"/>
      <c r="H28" s="264" t="s">
        <v>611</v>
      </c>
      <c r="I28" s="265" t="str">
        <f>VLOOKUP(H28,'Общий прайс лист'!A:B,2,FALSE)</f>
        <v>Опора подвесная WA12</v>
      </c>
      <c r="J28" s="265"/>
      <c r="K28" s="266">
        <f>VLOOKUP(H28,'Общий прайс лист'!A:D,4,FALSE)</f>
        <v>16900</v>
      </c>
      <c r="L28" s="1033"/>
      <c r="M28" s="1034"/>
      <c r="N28" s="1035"/>
    </row>
    <row r="29" spans="1:14" ht="15.65" thickBot="1">
      <c r="A29" s="1053"/>
      <c r="B29" s="1154"/>
      <c r="C29" s="668"/>
      <c r="D29" s="669"/>
      <c r="E29" s="669"/>
      <c r="F29" s="669"/>
      <c r="G29" s="670"/>
      <c r="H29" s="268" t="s">
        <v>613</v>
      </c>
      <c r="I29" s="269" t="str">
        <f>VLOOKUP(H29,'Общий прайс лист'!A:B,2,FALSE)</f>
        <v>Решетка для рейки шлагбаумной WA13</v>
      </c>
      <c r="J29" s="269"/>
      <c r="K29" s="270">
        <f>VLOOKUP(H29,'Общий прайс лист'!A:D,4,FALSE)</f>
        <v>16900</v>
      </c>
      <c r="L29" s="1036"/>
      <c r="M29" s="1037"/>
      <c r="N29" s="1038"/>
    </row>
    <row r="30" spans="1:14">
      <c r="A30" s="1127" t="s">
        <v>513</v>
      </c>
      <c r="B30" s="1155" t="s">
        <v>502</v>
      </c>
      <c r="C30" s="925" t="s">
        <v>800</v>
      </c>
      <c r="D30" s="832" t="s">
        <v>767</v>
      </c>
      <c r="E30" s="690" t="s">
        <v>921</v>
      </c>
      <c r="F30" s="1039"/>
      <c r="G30" s="1145" t="s">
        <v>775</v>
      </c>
      <c r="H30" s="249" t="s">
        <v>514</v>
      </c>
      <c r="I30" s="249" t="str">
        <f>VLOOKUP(H30,'Общий прайс лист'!A:B,2,FALSE)</f>
        <v>Тумба шлагбаума c радиоприемником WIDEM</v>
      </c>
      <c r="J30" s="249">
        <v>1</v>
      </c>
      <c r="K30" s="250">
        <f>VLOOKUP(H30,'Общий прайс лист'!A:D,4,FALSE)</f>
        <v>96900</v>
      </c>
      <c r="L30" s="1135">
        <f>VLOOKUP(G30,'Общий прайс лист'!A:D,4,FALSE)</f>
        <v>116900</v>
      </c>
      <c r="M30" s="850">
        <f>VLOOKUP(E30,'Общий прайс лист'!A:D,4,FALSE)</f>
        <v>126900</v>
      </c>
      <c r="N30" s="821"/>
    </row>
    <row r="31" spans="1:14">
      <c r="A31" s="1040"/>
      <c r="B31" s="1156"/>
      <c r="C31" s="926"/>
      <c r="D31" s="833"/>
      <c r="E31" s="692"/>
      <c r="F31" s="968"/>
      <c r="G31" s="1146"/>
      <c r="H31" s="251" t="s">
        <v>777</v>
      </c>
      <c r="I31" s="251" t="str">
        <f>VLOOKUP(H31,'Общий прайс лист'!A:B,2,FALSE)</f>
        <v>Рейка шлагбаумная 45x58x5200мм XBA19-5RU</v>
      </c>
      <c r="J31" s="251">
        <v>1</v>
      </c>
      <c r="K31" s="252">
        <f>VLOOKUP(H31,'Общий прайс лист'!A:D,4,FALSE)</f>
        <v>21900</v>
      </c>
      <c r="L31" s="1136"/>
      <c r="M31" s="851"/>
      <c r="N31" s="822"/>
    </row>
    <row r="32" spans="1:14">
      <c r="A32" s="1040"/>
      <c r="B32" s="1156"/>
      <c r="C32" s="926"/>
      <c r="D32" s="833"/>
      <c r="E32" s="692"/>
      <c r="F32" s="968"/>
      <c r="G32" s="1146"/>
      <c r="H32" s="251" t="s">
        <v>770</v>
      </c>
      <c r="I32" s="251" t="s">
        <v>828</v>
      </c>
      <c r="J32" s="251">
        <v>1</v>
      </c>
      <c r="K32" s="252"/>
      <c r="L32" s="1136"/>
      <c r="M32" s="851"/>
      <c r="N32" s="822"/>
    </row>
    <row r="33" spans="1:14" ht="15.65" thickBot="1">
      <c r="A33" s="1040"/>
      <c r="B33" s="1156"/>
      <c r="C33" s="926"/>
      <c r="D33" s="833"/>
      <c r="E33" s="692"/>
      <c r="F33" s="968"/>
      <c r="G33" s="1147"/>
      <c r="H33" s="253" t="s">
        <v>37</v>
      </c>
      <c r="I33" s="253" t="str">
        <f>VLOOKUP(H33,'Общий прайс лист'!A:B,2,FALSE)</f>
        <v>Наклейки светоотражающие (комплект) NK1</v>
      </c>
      <c r="J33" s="253">
        <v>1</v>
      </c>
      <c r="K33" s="254">
        <f>VLOOKUP(H33,'Общий прайс лист'!A:D,4,FALSE)</f>
        <v>1060</v>
      </c>
      <c r="L33" s="1137"/>
      <c r="M33" s="851"/>
      <c r="N33" s="822"/>
    </row>
    <row r="34" spans="1:14">
      <c r="A34" s="1040"/>
      <c r="B34" s="1156"/>
      <c r="C34" s="926"/>
      <c r="D34" s="833"/>
      <c r="E34" s="692"/>
      <c r="F34" s="968"/>
      <c r="G34" s="1140"/>
      <c r="H34" s="271" t="s">
        <v>521</v>
      </c>
      <c r="I34" s="271" t="str">
        <f>VLOOKUP(H34,'Общий прайс лист'!A:B,2,FALSE)</f>
        <v>Фотоэлементы Medium EPM</v>
      </c>
      <c r="J34" s="271">
        <v>1</v>
      </c>
      <c r="K34" s="272">
        <f>VLOOKUP(H34,'Общий прайс лист'!A:D,4,FALSE)</f>
        <v>6900</v>
      </c>
      <c r="L34" s="1151"/>
      <c r="M34" s="851"/>
      <c r="N34" s="822"/>
    </row>
    <row r="35" spans="1:14" ht="15.65" thickBot="1">
      <c r="A35" s="1040"/>
      <c r="B35" s="1156"/>
      <c r="C35" s="927"/>
      <c r="D35" s="834"/>
      <c r="E35" s="694"/>
      <c r="F35" s="969"/>
      <c r="G35" s="1141"/>
      <c r="H35" s="258" t="s">
        <v>835</v>
      </c>
      <c r="I35" s="258" t="str">
        <f>VLOOKUP(H35,'Общий прайс лист'!A:B,2,FALSE)</f>
        <v>Лампа сигнальная с антенной 12В/24В ELDC</v>
      </c>
      <c r="J35" s="258">
        <v>1</v>
      </c>
      <c r="K35" s="259">
        <f>VLOOKUP(H35,'Общий прайс лист'!A:D,4,FALSE)</f>
        <v>5900</v>
      </c>
      <c r="L35" s="1168"/>
      <c r="M35" s="852"/>
      <c r="N35" s="823"/>
    </row>
    <row r="36" spans="1:14">
      <c r="A36" s="1040"/>
      <c r="B36" s="1156"/>
      <c r="C36" s="664" t="s">
        <v>4273</v>
      </c>
      <c r="D36" s="664"/>
      <c r="E36" s="665"/>
      <c r="F36" s="665"/>
      <c r="G36" s="666"/>
      <c r="H36" s="260" t="s">
        <v>898</v>
      </c>
      <c r="I36" s="261" t="str">
        <f>VLOOKUP(H36,'Общий прайс лист'!A:B,2,FALSE)</f>
        <v>Аккумуляторная батарея PS324</v>
      </c>
      <c r="J36" s="261"/>
      <c r="K36" s="262">
        <f>VLOOKUP(H36,'Общий прайс лист'!A:D,4,FALSE)</f>
        <v>14900</v>
      </c>
      <c r="L36" s="1033"/>
      <c r="M36" s="1034"/>
      <c r="N36" s="1035"/>
    </row>
    <row r="37" spans="1:14">
      <c r="A37" s="1040"/>
      <c r="B37" s="1156"/>
      <c r="C37" s="665"/>
      <c r="D37" s="665"/>
      <c r="E37" s="665"/>
      <c r="F37" s="665"/>
      <c r="G37" s="666"/>
      <c r="H37" s="264" t="s">
        <v>25</v>
      </c>
      <c r="I37" s="265" t="str">
        <f>VLOOKUP(H37,'Общий прайс лист'!A:B,2,FALSE)</f>
        <v>Светодиоды сигнальные белые, 4м XBA4</v>
      </c>
      <c r="J37" s="265"/>
      <c r="K37" s="266">
        <f>VLOOKUP(H37,'Общий прайс лист'!A:D,4,FALSE)</f>
        <v>16900</v>
      </c>
      <c r="L37" s="1033"/>
      <c r="M37" s="1034"/>
      <c r="N37" s="1035"/>
    </row>
    <row r="38" spans="1:14">
      <c r="A38" s="1040"/>
      <c r="B38" s="1156"/>
      <c r="C38" s="665"/>
      <c r="D38" s="665"/>
      <c r="E38" s="665"/>
      <c r="F38" s="665"/>
      <c r="G38" s="666"/>
      <c r="H38" s="264" t="s">
        <v>856</v>
      </c>
      <c r="I38" s="265" t="str">
        <f>VLOOKUP(H38,'Общий прайс лист'!A:B,2,FALSE)</f>
        <v>Фотоэлементы с зеркально-линзовым объективом</v>
      </c>
      <c r="J38" s="265"/>
      <c r="K38" s="266">
        <f>VLOOKUP(H38,'Общий прайс лист'!A:D,4,FALSE)</f>
        <v>9900</v>
      </c>
      <c r="L38" s="1033"/>
      <c r="M38" s="1034"/>
      <c r="N38" s="1035"/>
    </row>
    <row r="39" spans="1:14">
      <c r="A39" s="1040"/>
      <c r="B39" s="1156"/>
      <c r="C39" s="665"/>
      <c r="D39" s="665"/>
      <c r="E39" s="665"/>
      <c r="F39" s="665"/>
      <c r="G39" s="666"/>
      <c r="H39" s="264" t="s">
        <v>492</v>
      </c>
      <c r="I39" s="265" t="str">
        <f>VLOOKUP(H39,'Общий прайс лист'!A:B,2,FALSE)</f>
        <v>Цифровой переключатель FLOR EDSW</v>
      </c>
      <c r="J39" s="265"/>
      <c r="K39" s="266">
        <f>VLOOKUP(H39,'Общий прайс лист'!A:D,4,FALSE)</f>
        <v>14900</v>
      </c>
      <c r="L39" s="1033"/>
      <c r="M39" s="1034"/>
      <c r="N39" s="1035"/>
    </row>
    <row r="40" spans="1:14">
      <c r="A40" s="1041"/>
      <c r="B40" s="1157"/>
      <c r="C40" s="665"/>
      <c r="D40" s="665"/>
      <c r="E40" s="665"/>
      <c r="F40" s="665"/>
      <c r="G40" s="666"/>
      <c r="H40" s="275" t="s">
        <v>609</v>
      </c>
      <c r="I40" s="276" t="str">
        <f>VLOOKUP(H40,'Общий прайс лист'!A:B,2,FALSE)</f>
        <v>Опора стационарная WA11</v>
      </c>
      <c r="J40" s="276"/>
      <c r="K40" s="277">
        <f>VLOOKUP(H40,'Общий прайс лист'!A:D,4,FALSE)</f>
        <v>16900</v>
      </c>
      <c r="L40" s="1033"/>
      <c r="M40" s="1034"/>
      <c r="N40" s="1035"/>
    </row>
    <row r="41" spans="1:14">
      <c r="A41" s="1041"/>
      <c r="B41" s="1157"/>
      <c r="C41" s="665"/>
      <c r="D41" s="665"/>
      <c r="E41" s="665"/>
      <c r="F41" s="665"/>
      <c r="G41" s="666"/>
      <c r="H41" s="275" t="s">
        <v>611</v>
      </c>
      <c r="I41" s="276" t="str">
        <f>VLOOKUP(H41,'Общий прайс лист'!A:B,2,FALSE)</f>
        <v>Опора подвесная WA12</v>
      </c>
      <c r="J41" s="276"/>
      <c r="K41" s="277">
        <f>VLOOKUP(H41,'Общий прайс лист'!A:D,4,FALSE)</f>
        <v>16900</v>
      </c>
      <c r="L41" s="1033"/>
      <c r="M41" s="1034"/>
      <c r="N41" s="1035"/>
    </row>
    <row r="42" spans="1:14" ht="15.65" thickBot="1">
      <c r="A42" s="1042"/>
      <c r="B42" s="1158"/>
      <c r="C42" s="669"/>
      <c r="D42" s="669"/>
      <c r="E42" s="669"/>
      <c r="F42" s="669"/>
      <c r="G42" s="670"/>
      <c r="H42" s="278" t="s">
        <v>835</v>
      </c>
      <c r="I42" s="279" t="str">
        <f>VLOOKUP(H42,'Общий прайс лист'!A:B,2,FALSE)</f>
        <v>Лампа сигнальная с антенной 12В/24В ELDC</v>
      </c>
      <c r="J42" s="279"/>
      <c r="K42" s="280">
        <f>VLOOKUP(H42,'Общий прайс лист'!A:D,4,FALSE)</f>
        <v>5900</v>
      </c>
      <c r="L42" s="1036"/>
      <c r="M42" s="1037"/>
      <c r="N42" s="1038"/>
    </row>
    <row r="43" spans="1:14" ht="38.200000000000003" customHeight="1">
      <c r="A43" s="1052" t="s">
        <v>516</v>
      </c>
      <c r="B43" s="1152" t="s">
        <v>501</v>
      </c>
      <c r="C43" s="1148" t="s">
        <v>798</v>
      </c>
      <c r="D43" s="832" t="s">
        <v>767</v>
      </c>
      <c r="E43" s="690" t="s">
        <v>922</v>
      </c>
      <c r="F43" s="1039"/>
      <c r="G43" s="1145" t="s">
        <v>518</v>
      </c>
      <c r="H43" s="249" t="s">
        <v>517</v>
      </c>
      <c r="I43" s="249" t="str">
        <f>VLOOKUP(H43,'Общий прайс лист'!A:B,2,FALSE)</f>
        <v>Тумба шлагбаума c радиоприемником WIDEL</v>
      </c>
      <c r="J43" s="249">
        <v>1</v>
      </c>
      <c r="K43" s="250">
        <f>VLOOKUP(H43,'Общий прайс лист'!A:D,4,FALSE)</f>
        <v>149900</v>
      </c>
      <c r="L43" s="1135">
        <f>VLOOKUP(G43,'Общий прайс лист'!A:D,4,FALSE)</f>
        <v>159900</v>
      </c>
      <c r="M43" s="850">
        <f>VLOOKUP(E43,'Общий прайс лист'!A:D,4,FALSE)</f>
        <v>169900</v>
      </c>
      <c r="N43" s="821"/>
    </row>
    <row r="44" spans="1:14">
      <c r="A44" s="1005"/>
      <c r="B44" s="1153"/>
      <c r="C44" s="1149"/>
      <c r="D44" s="833"/>
      <c r="E44" s="692"/>
      <c r="F44" s="968"/>
      <c r="G44" s="1146"/>
      <c r="H44" s="251" t="s">
        <v>813</v>
      </c>
      <c r="I44" s="251" t="str">
        <f>VLOOKUP(H44,'Общий прайс лист'!A:B,2,FALSE)</f>
        <v>Рейка шлагбаумная 69x92x3200мм XBA15-3RU</v>
      </c>
      <c r="J44" s="251">
        <v>2</v>
      </c>
      <c r="K44" s="281">
        <f>VLOOKUP(H44,'Общий прайс лист'!A:D,4,FALSE)</f>
        <v>16900</v>
      </c>
      <c r="L44" s="1136"/>
      <c r="M44" s="851"/>
      <c r="N44" s="822"/>
    </row>
    <row r="45" spans="1:14">
      <c r="A45" s="1005"/>
      <c r="B45" s="1153"/>
      <c r="C45" s="1149"/>
      <c r="D45" s="833"/>
      <c r="E45" s="692"/>
      <c r="F45" s="968"/>
      <c r="G45" s="1146"/>
      <c r="H45" s="251" t="s">
        <v>771</v>
      </c>
      <c r="I45" s="251" t="s">
        <v>829</v>
      </c>
      <c r="J45" s="251">
        <v>1</v>
      </c>
      <c r="K45" s="252"/>
      <c r="L45" s="1136"/>
      <c r="M45" s="851"/>
      <c r="N45" s="822"/>
    </row>
    <row r="46" spans="1:14">
      <c r="A46" s="1005"/>
      <c r="B46" s="1153"/>
      <c r="C46" s="1149"/>
      <c r="D46" s="833"/>
      <c r="E46" s="692"/>
      <c r="F46" s="968"/>
      <c r="G46" s="1146"/>
      <c r="H46" s="282" t="s">
        <v>503</v>
      </c>
      <c r="I46" s="282" t="str">
        <f>VLOOKUP(H46,'Общий прайс лист'!A:B,2,FALSE)</f>
        <v>Соединитель для стрел XBA9</v>
      </c>
      <c r="J46" s="282">
        <v>1</v>
      </c>
      <c r="K46" s="283">
        <f>VLOOKUP(H46,'Общий прайс лист'!A:D,4,FALSE)</f>
        <v>16900</v>
      </c>
      <c r="L46" s="1136"/>
      <c r="M46" s="851"/>
      <c r="N46" s="822"/>
    </row>
    <row r="47" spans="1:14" ht="15.65" thickBot="1">
      <c r="A47" s="1005"/>
      <c r="B47" s="1153"/>
      <c r="C47" s="1149"/>
      <c r="D47" s="833"/>
      <c r="E47" s="692"/>
      <c r="F47" s="968"/>
      <c r="G47" s="1147"/>
      <c r="H47" s="253" t="s">
        <v>37</v>
      </c>
      <c r="I47" s="253" t="str">
        <f>VLOOKUP(H47,'Общий прайс лист'!A:B,2,FALSE)</f>
        <v>Наклейки светоотражающие (комплект) NK1</v>
      </c>
      <c r="J47" s="253">
        <v>1</v>
      </c>
      <c r="K47" s="254">
        <f>VLOOKUP(H47,'Общий прайс лист'!A:D,4,FALSE)</f>
        <v>1060</v>
      </c>
      <c r="L47" s="1137"/>
      <c r="M47" s="851"/>
      <c r="N47" s="822"/>
    </row>
    <row r="48" spans="1:14">
      <c r="A48" s="1005"/>
      <c r="B48" s="1153"/>
      <c r="C48" s="1149"/>
      <c r="D48" s="833"/>
      <c r="E48" s="692"/>
      <c r="F48" s="968"/>
      <c r="G48" s="1140"/>
      <c r="H48" s="256" t="s">
        <v>835</v>
      </c>
      <c r="I48" s="256" t="str">
        <f>VLOOKUP(H48,'Общий прайс лист'!A:B,2,FALSE)</f>
        <v>Лампа сигнальная с антенной 12В/24В ELDC</v>
      </c>
      <c r="J48" s="256">
        <v>1</v>
      </c>
      <c r="K48" s="257">
        <f>VLOOKUP(H48,'Общий прайс лист'!A:D,4,FALSE)</f>
        <v>5900</v>
      </c>
      <c r="L48" s="1151"/>
      <c r="M48" s="851"/>
      <c r="N48" s="822"/>
    </row>
    <row r="49" spans="1:14" ht="15.65" thickBot="1">
      <c r="A49" s="1005"/>
      <c r="B49" s="1153"/>
      <c r="C49" s="1150"/>
      <c r="D49" s="834"/>
      <c r="E49" s="694"/>
      <c r="F49" s="969"/>
      <c r="G49" s="1141"/>
      <c r="H49" s="258" t="s">
        <v>521</v>
      </c>
      <c r="I49" s="258" t="str">
        <f>VLOOKUP(H49,'Общий прайс лист'!A:B,2,FALSE)</f>
        <v>Фотоэлементы Medium EPM</v>
      </c>
      <c r="J49" s="258">
        <v>1</v>
      </c>
      <c r="K49" s="259">
        <f>VLOOKUP(H49,'Общий прайс лист'!A:D,4,FALSE)</f>
        <v>6900</v>
      </c>
      <c r="L49" s="1168"/>
      <c r="M49" s="852"/>
      <c r="N49" s="823"/>
    </row>
    <row r="50" spans="1:14" ht="15.05" customHeight="1">
      <c r="A50" s="1005"/>
      <c r="B50" s="1153"/>
      <c r="C50" s="663" t="s">
        <v>4273</v>
      </c>
      <c r="D50" s="664"/>
      <c r="E50" s="664"/>
      <c r="F50" s="664"/>
      <c r="G50" s="698"/>
      <c r="H50" s="260" t="s">
        <v>898</v>
      </c>
      <c r="I50" s="261" t="str">
        <f>VLOOKUP(H50,'Общий прайс лист'!A:B,2,FALSE)</f>
        <v>Аккумуляторная батарея PS324</v>
      </c>
      <c r="J50" s="261"/>
      <c r="K50" s="262">
        <f>VLOOKUP(H50,'Общий прайс лист'!A:D,4,FALSE)</f>
        <v>14900</v>
      </c>
      <c r="L50" s="1159"/>
      <c r="M50" s="1160"/>
      <c r="N50" s="1161"/>
    </row>
    <row r="51" spans="1:14" ht="15.05" customHeight="1">
      <c r="A51" s="1005"/>
      <c r="B51" s="1153"/>
      <c r="C51" s="667"/>
      <c r="D51" s="665"/>
      <c r="E51" s="665"/>
      <c r="F51" s="665"/>
      <c r="G51" s="666"/>
      <c r="H51" s="264" t="s">
        <v>26</v>
      </c>
      <c r="I51" s="265" t="str">
        <f>VLOOKUP(H51,'Общий прайс лист'!A:B,2,FALSE)</f>
        <v>Светодиоды сигнальные белые, 6м XBA6</v>
      </c>
      <c r="J51" s="265"/>
      <c r="K51" s="266">
        <f>VLOOKUP(H51,'Общий прайс лист'!A:D,4,FALSE)</f>
        <v>16900</v>
      </c>
      <c r="L51" s="1033"/>
      <c r="M51" s="1034"/>
      <c r="N51" s="1035"/>
    </row>
    <row r="52" spans="1:14" ht="15.05" customHeight="1">
      <c r="A52" s="1005"/>
      <c r="B52" s="1153"/>
      <c r="C52" s="667"/>
      <c r="D52" s="665"/>
      <c r="E52" s="665"/>
      <c r="F52" s="665"/>
      <c r="G52" s="666"/>
      <c r="H52" s="264" t="s">
        <v>856</v>
      </c>
      <c r="I52" s="265" t="str">
        <f>VLOOKUP(H52,'Общий прайс лист'!A:B,2,FALSE)</f>
        <v>Фотоэлементы с зеркально-линзовым объективом</v>
      </c>
      <c r="J52" s="265"/>
      <c r="K52" s="266">
        <f>VLOOKUP(H52,'Общий прайс лист'!A:D,4,FALSE)</f>
        <v>9900</v>
      </c>
      <c r="L52" s="1033"/>
      <c r="M52" s="1034"/>
      <c r="N52" s="1035"/>
    </row>
    <row r="53" spans="1:14" ht="15.05" customHeight="1">
      <c r="A53" s="1005"/>
      <c r="B53" s="1153"/>
      <c r="C53" s="667"/>
      <c r="D53" s="665"/>
      <c r="E53" s="665"/>
      <c r="F53" s="665"/>
      <c r="G53" s="666"/>
      <c r="H53" s="264" t="s">
        <v>492</v>
      </c>
      <c r="I53" s="265" t="str">
        <f>VLOOKUP(H53,'Общий прайс лист'!A:B,2,FALSE)</f>
        <v>Цифровой переключатель FLOR EDSW</v>
      </c>
      <c r="J53" s="265"/>
      <c r="K53" s="266">
        <f>VLOOKUP(H53,'Общий прайс лист'!A:D,4,FALSE)</f>
        <v>14900</v>
      </c>
      <c r="L53" s="1033"/>
      <c r="M53" s="1034"/>
      <c r="N53" s="1035"/>
    </row>
    <row r="54" spans="1:14" ht="16" customHeight="1">
      <c r="A54" s="1005"/>
      <c r="B54" s="1153"/>
      <c r="C54" s="667"/>
      <c r="D54" s="665"/>
      <c r="E54" s="665"/>
      <c r="F54" s="665"/>
      <c r="G54" s="666"/>
      <c r="H54" s="264" t="s">
        <v>835</v>
      </c>
      <c r="I54" s="265" t="str">
        <f>VLOOKUP(H54,'Общий прайс лист'!A:B,2,FALSE)</f>
        <v>Лампа сигнальная с антенной 12В/24В ELDC</v>
      </c>
      <c r="J54" s="265"/>
      <c r="K54" s="266">
        <f>VLOOKUP(H54,'Общий прайс лист'!A:D,4,FALSE)</f>
        <v>5900</v>
      </c>
      <c r="L54" s="1033"/>
      <c r="M54" s="1034"/>
      <c r="N54" s="1035"/>
    </row>
    <row r="55" spans="1:14" ht="16" customHeight="1">
      <c r="A55" s="1005"/>
      <c r="B55" s="1153"/>
      <c r="C55" s="667"/>
      <c r="D55" s="665"/>
      <c r="E55" s="665"/>
      <c r="F55" s="665"/>
      <c r="G55" s="666"/>
      <c r="H55" s="268" t="s">
        <v>609</v>
      </c>
      <c r="I55" s="269" t="str">
        <f>VLOOKUP(H55,'Общий прайс лист'!A:B,2,FALSE)</f>
        <v>Опора стационарная WA11</v>
      </c>
      <c r="J55" s="269"/>
      <c r="K55" s="270">
        <f>VLOOKUP(H55,'Общий прайс лист'!A:D,4,FALSE)</f>
        <v>16900</v>
      </c>
      <c r="L55" s="1033"/>
      <c r="M55" s="1034"/>
      <c r="N55" s="1035"/>
    </row>
    <row r="56" spans="1:14" ht="16" customHeight="1">
      <c r="A56" s="1005"/>
      <c r="B56" s="1153"/>
      <c r="C56" s="667"/>
      <c r="D56" s="665"/>
      <c r="E56" s="665"/>
      <c r="F56" s="665"/>
      <c r="G56" s="666"/>
      <c r="H56" s="264" t="s">
        <v>611</v>
      </c>
      <c r="I56" s="265" t="str">
        <f>VLOOKUP(H56,'Общий прайс лист'!A:B,2,FALSE)</f>
        <v>Опора подвесная WA12</v>
      </c>
      <c r="J56" s="265"/>
      <c r="K56" s="266">
        <f>VLOOKUP(H56,'Общий прайс лист'!A:D,4,FALSE)</f>
        <v>16900</v>
      </c>
      <c r="L56" s="1033"/>
      <c r="M56" s="1034"/>
      <c r="N56" s="1035"/>
    </row>
    <row r="57" spans="1:14" ht="15.65" thickBot="1">
      <c r="A57" s="1053"/>
      <c r="B57" s="1154"/>
      <c r="C57" s="668"/>
      <c r="D57" s="669"/>
      <c r="E57" s="669"/>
      <c r="F57" s="669"/>
      <c r="G57" s="670"/>
      <c r="H57" s="268" t="s">
        <v>613</v>
      </c>
      <c r="I57" s="269" t="str">
        <f>VLOOKUP(H57,'Общий прайс лист'!A:B,2,FALSE)</f>
        <v>Решетка для рейки шлагбаумной WA13</v>
      </c>
      <c r="J57" s="269"/>
      <c r="K57" s="270">
        <f>VLOOKUP(H57,'Общий прайс лист'!A:D,4,FALSE)</f>
        <v>16900</v>
      </c>
      <c r="L57" s="1036"/>
      <c r="M57" s="1037"/>
      <c r="N57" s="1038"/>
    </row>
    <row r="58" spans="1:14">
      <c r="A58" s="1127" t="s">
        <v>516</v>
      </c>
      <c r="B58" s="1155" t="s">
        <v>504</v>
      </c>
      <c r="C58" s="1148" t="s">
        <v>799</v>
      </c>
      <c r="D58" s="832" t="s">
        <v>767</v>
      </c>
      <c r="E58" s="690" t="s">
        <v>923</v>
      </c>
      <c r="F58" s="1039"/>
      <c r="G58" s="1145" t="s">
        <v>519</v>
      </c>
      <c r="H58" s="249" t="s">
        <v>517</v>
      </c>
      <c r="I58" s="249" t="str">
        <f>VLOOKUP(H58,'Общий прайс лист'!A:B,2,FALSE)</f>
        <v>Тумба шлагбаума c радиоприемником WIDEL</v>
      </c>
      <c r="J58" s="249">
        <v>1</v>
      </c>
      <c r="K58" s="250">
        <f>VLOOKUP(H58,'Общий прайс лист'!A:D,4,FALSE)</f>
        <v>149900</v>
      </c>
      <c r="L58" s="1135">
        <f>VLOOKUP(G58,'Общий прайс лист'!A:D,4,FALSE)</f>
        <v>169900</v>
      </c>
      <c r="M58" s="850">
        <f>VLOOKUP(E58,'Общий прайс лист'!A:D,4,FALSE)</f>
        <v>179900</v>
      </c>
      <c r="N58" s="821"/>
    </row>
    <row r="59" spans="1:14">
      <c r="A59" s="1040"/>
      <c r="B59" s="1156"/>
      <c r="C59" s="1149"/>
      <c r="D59" s="833"/>
      <c r="E59" s="692"/>
      <c r="F59" s="968"/>
      <c r="G59" s="1146"/>
      <c r="H59" s="251" t="s">
        <v>813</v>
      </c>
      <c r="I59" s="251" t="str">
        <f>VLOOKUP(H59,'Общий прайс лист'!A:B,2,FALSE)</f>
        <v>Рейка шлагбаумная 69x92x3200мм XBA15-3RU</v>
      </c>
      <c r="J59" s="251">
        <v>1</v>
      </c>
      <c r="K59" s="252">
        <f>VLOOKUP(H59,'Общий прайс лист'!A:D,4,FALSE)</f>
        <v>16900</v>
      </c>
      <c r="L59" s="1136"/>
      <c r="M59" s="851"/>
      <c r="N59" s="822"/>
    </row>
    <row r="60" spans="1:14">
      <c r="A60" s="1040"/>
      <c r="B60" s="1156"/>
      <c r="C60" s="1149"/>
      <c r="D60" s="833"/>
      <c r="E60" s="692"/>
      <c r="F60" s="968"/>
      <c r="G60" s="1146"/>
      <c r="H60" s="251" t="s">
        <v>815</v>
      </c>
      <c r="I60" s="251" t="str">
        <f>VLOOKUP(H60,'Общий прайс лист'!A:B,2,FALSE)</f>
        <v>Рейка шлагбаумная 69x92x4200мм XBA14-4RU</v>
      </c>
      <c r="J60" s="251">
        <v>1</v>
      </c>
      <c r="K60" s="252">
        <f>VLOOKUP(H60,'Общий прайс лист'!A:D,4,FALSE)</f>
        <v>21900</v>
      </c>
      <c r="L60" s="1136"/>
      <c r="M60" s="851"/>
      <c r="N60" s="822"/>
    </row>
    <row r="61" spans="1:14">
      <c r="A61" s="1040"/>
      <c r="B61" s="1156"/>
      <c r="C61" s="1149"/>
      <c r="D61" s="833"/>
      <c r="E61" s="692"/>
      <c r="F61" s="968"/>
      <c r="G61" s="1146"/>
      <c r="H61" s="251" t="s">
        <v>503</v>
      </c>
      <c r="I61" s="251" t="str">
        <f>VLOOKUP(H61,'Общий прайс лист'!A:B,2,FALSE)</f>
        <v>Соединитель для стрел XBA9</v>
      </c>
      <c r="J61" s="251">
        <v>1</v>
      </c>
      <c r="K61" s="252">
        <f>VLOOKUP(H61,'Общий прайс лист'!A:D,4,FALSE)</f>
        <v>16900</v>
      </c>
      <c r="L61" s="1136"/>
      <c r="M61" s="851"/>
      <c r="N61" s="822"/>
    </row>
    <row r="62" spans="1:14">
      <c r="A62" s="1040"/>
      <c r="B62" s="1156"/>
      <c r="C62" s="1149"/>
      <c r="D62" s="833"/>
      <c r="E62" s="692"/>
      <c r="F62" s="968"/>
      <c r="G62" s="1146"/>
      <c r="H62" s="251" t="s">
        <v>24</v>
      </c>
      <c r="I62" s="251" t="str">
        <f>VLOOKUP(H62,'Общий прайс лист'!A:B,2,FALSE)</f>
        <v>Демпфер XBA13</v>
      </c>
      <c r="J62" s="251">
        <v>2</v>
      </c>
      <c r="K62" s="252">
        <f>VLOOKUP(H62,'Общий прайс лист'!A:D,4,FALSE)</f>
        <v>16900</v>
      </c>
      <c r="L62" s="1136"/>
      <c r="M62" s="851"/>
      <c r="N62" s="822"/>
    </row>
    <row r="63" spans="1:14" ht="15.65" thickBot="1">
      <c r="A63" s="1040"/>
      <c r="B63" s="1156"/>
      <c r="C63" s="1149"/>
      <c r="D63" s="833"/>
      <c r="E63" s="692"/>
      <c r="F63" s="968"/>
      <c r="G63" s="1147"/>
      <c r="H63" s="253" t="s">
        <v>37</v>
      </c>
      <c r="I63" s="253" t="str">
        <f>VLOOKUP(H63,'Общий прайс лист'!A:B,2,FALSE)</f>
        <v>Наклейки светоотражающие (комплект) NK1</v>
      </c>
      <c r="J63" s="253">
        <v>2</v>
      </c>
      <c r="K63" s="254">
        <f>VLOOKUP(H63,'Общий прайс лист'!A:D,4,FALSE)</f>
        <v>1060</v>
      </c>
      <c r="L63" s="1137"/>
      <c r="M63" s="851"/>
      <c r="N63" s="822"/>
    </row>
    <row r="64" spans="1:14">
      <c r="A64" s="1040"/>
      <c r="B64" s="1156"/>
      <c r="C64" s="1149"/>
      <c r="D64" s="833"/>
      <c r="E64" s="692"/>
      <c r="F64" s="968"/>
      <c r="G64" s="1140"/>
      <c r="H64" s="256" t="s">
        <v>835</v>
      </c>
      <c r="I64" s="256" t="str">
        <f>VLOOKUP(H64,'Общий прайс лист'!A:B,2,FALSE)</f>
        <v>Лампа сигнальная с антенной 12В/24В ELDC</v>
      </c>
      <c r="J64" s="256">
        <v>1</v>
      </c>
      <c r="K64" s="257">
        <f>VLOOKUP(H64,'Общий прайс лист'!A:D,4,FALSE)</f>
        <v>5900</v>
      </c>
      <c r="L64" s="1151"/>
      <c r="M64" s="851"/>
      <c r="N64" s="822"/>
    </row>
    <row r="65" spans="1:14" ht="15.65" thickBot="1">
      <c r="A65" s="1040"/>
      <c r="B65" s="1156"/>
      <c r="C65" s="1150"/>
      <c r="D65" s="834"/>
      <c r="E65" s="694"/>
      <c r="F65" s="969"/>
      <c r="G65" s="1141"/>
      <c r="H65" s="258" t="s">
        <v>521</v>
      </c>
      <c r="I65" s="258" t="str">
        <f>VLOOKUP(H65,'Общий прайс лист'!A:B,2,FALSE)</f>
        <v>Фотоэлементы Medium EPM</v>
      </c>
      <c r="J65" s="258">
        <v>1</v>
      </c>
      <c r="K65" s="259">
        <f>VLOOKUP(H65,'Общий прайс лист'!A:D,4,FALSE)</f>
        <v>6900</v>
      </c>
      <c r="L65" s="1168"/>
      <c r="M65" s="852"/>
      <c r="N65" s="823"/>
    </row>
    <row r="66" spans="1:14">
      <c r="A66" s="1040"/>
      <c r="B66" s="1156"/>
      <c r="C66" s="664" t="s">
        <v>4273</v>
      </c>
      <c r="D66" s="664"/>
      <c r="E66" s="665"/>
      <c r="F66" s="665"/>
      <c r="G66" s="666"/>
      <c r="H66" s="260" t="s">
        <v>898</v>
      </c>
      <c r="I66" s="261" t="str">
        <f>VLOOKUP(H66,'Общий прайс лист'!A:B,2,FALSE)</f>
        <v>Аккумуляторная батарея PS324</v>
      </c>
      <c r="J66" s="261"/>
      <c r="K66" s="262">
        <f>VLOOKUP(H66,'Общий прайс лист'!A:D,4,FALSE)</f>
        <v>14900</v>
      </c>
      <c r="L66" s="1033"/>
      <c r="M66" s="1034"/>
      <c r="N66" s="1035"/>
    </row>
    <row r="67" spans="1:14">
      <c r="A67" s="1040"/>
      <c r="B67" s="1156"/>
      <c r="C67" s="665"/>
      <c r="D67" s="665"/>
      <c r="E67" s="665"/>
      <c r="F67" s="665"/>
      <c r="G67" s="666"/>
      <c r="H67" s="264" t="s">
        <v>505</v>
      </c>
      <c r="I67" s="265" t="str">
        <f>VLOOKUP(H67,'Общий прайс лист'!A:B,2,FALSE)</f>
        <v>Светодиоды сигнальные белые, 8м XBA18</v>
      </c>
      <c r="J67" s="265"/>
      <c r="K67" s="266">
        <f>VLOOKUP(H67,'Общий прайс лист'!A:D,4,FALSE)</f>
        <v>16900</v>
      </c>
      <c r="L67" s="1033"/>
      <c r="M67" s="1034"/>
      <c r="N67" s="1035"/>
    </row>
    <row r="68" spans="1:14">
      <c r="A68" s="1040"/>
      <c r="B68" s="1156"/>
      <c r="C68" s="665"/>
      <c r="D68" s="665"/>
      <c r="E68" s="665"/>
      <c r="F68" s="665"/>
      <c r="G68" s="666"/>
      <c r="H68" s="264" t="s">
        <v>856</v>
      </c>
      <c r="I68" s="265" t="str">
        <f>VLOOKUP(H68,'Общий прайс лист'!A:B,2,FALSE)</f>
        <v>Фотоэлементы с зеркально-линзовым объективом</v>
      </c>
      <c r="J68" s="265"/>
      <c r="K68" s="266">
        <f>VLOOKUP(H68,'Общий прайс лист'!A:D,4,FALSE)</f>
        <v>9900</v>
      </c>
      <c r="L68" s="1033"/>
      <c r="M68" s="1034"/>
      <c r="N68" s="1035"/>
    </row>
    <row r="69" spans="1:14">
      <c r="A69" s="1040"/>
      <c r="B69" s="1156"/>
      <c r="C69" s="665"/>
      <c r="D69" s="665"/>
      <c r="E69" s="665"/>
      <c r="F69" s="665"/>
      <c r="G69" s="666"/>
      <c r="H69" s="264" t="s">
        <v>492</v>
      </c>
      <c r="I69" s="265" t="str">
        <f>VLOOKUP(H69,'Общий прайс лист'!A:B,2,FALSE)</f>
        <v>Цифровой переключатель FLOR EDSW</v>
      </c>
      <c r="J69" s="265"/>
      <c r="K69" s="266">
        <f>VLOOKUP(H69,'Общий прайс лист'!A:D,4,FALSE)</f>
        <v>14900</v>
      </c>
      <c r="L69" s="1033"/>
      <c r="M69" s="1034"/>
      <c r="N69" s="1035"/>
    </row>
    <row r="70" spans="1:14">
      <c r="A70" s="1041"/>
      <c r="B70" s="1157"/>
      <c r="C70" s="665"/>
      <c r="D70" s="665"/>
      <c r="E70" s="665"/>
      <c r="F70" s="665"/>
      <c r="G70" s="666"/>
      <c r="H70" s="275" t="s">
        <v>609</v>
      </c>
      <c r="I70" s="276" t="str">
        <f>VLOOKUP(H70,'Общий прайс лист'!A:B,2,FALSE)</f>
        <v>Опора стационарная WA11</v>
      </c>
      <c r="J70" s="276"/>
      <c r="K70" s="277">
        <f>VLOOKUP(H70,'Общий прайс лист'!A:D,4,FALSE)</f>
        <v>16900</v>
      </c>
      <c r="L70" s="1033"/>
      <c r="M70" s="1034"/>
      <c r="N70" s="1035"/>
    </row>
    <row r="71" spans="1:14" ht="15.65" thickBot="1">
      <c r="A71" s="1042"/>
      <c r="B71" s="1158"/>
      <c r="C71" s="669"/>
      <c r="D71" s="669"/>
      <c r="E71" s="669"/>
      <c r="F71" s="669"/>
      <c r="G71" s="670"/>
      <c r="H71" s="278" t="s">
        <v>835</v>
      </c>
      <c r="I71" s="279" t="str">
        <f>VLOOKUP(H71,'Общий прайс лист'!A:B,2,FALSE)</f>
        <v>Лампа сигнальная с антенной 12В/24В ELDC</v>
      </c>
      <c r="J71" s="279"/>
      <c r="K71" s="280">
        <f>VLOOKUP(H71,'Общий прайс лист'!A:D,4,FALSE)</f>
        <v>5900</v>
      </c>
      <c r="L71" s="1036"/>
      <c r="M71" s="1037"/>
      <c r="N71" s="1038"/>
    </row>
    <row r="72" spans="1:14" ht="54.8" customHeight="1">
      <c r="A72" s="1127" t="s">
        <v>499</v>
      </c>
      <c r="B72" s="1155" t="s">
        <v>500</v>
      </c>
      <c r="C72" s="1148" t="s">
        <v>4300</v>
      </c>
      <c r="D72" s="832" t="s">
        <v>767</v>
      </c>
      <c r="E72" s="690" t="s">
        <v>885</v>
      </c>
      <c r="F72" s="1039"/>
      <c r="G72" s="1145" t="s">
        <v>762</v>
      </c>
      <c r="H72" s="249" t="s">
        <v>720</v>
      </c>
      <c r="I72" s="249" t="str">
        <f>VLOOKUP(H72,'Общий прайс лист'!A:B,2,FALSE)</f>
        <v>Тумба шлагбаума M3BAR</v>
      </c>
      <c r="J72" s="249">
        <v>1</v>
      </c>
      <c r="K72" s="250">
        <f>VLOOKUP(H72,'Общий прайс лист'!A:D,4,FALSE)</f>
        <v>150900</v>
      </c>
      <c r="L72" s="1135">
        <f>VLOOKUP(G72,'Общий прайс лист'!A:D,4,FALSE)</f>
        <v>170900</v>
      </c>
      <c r="M72" s="850">
        <f>VLOOKUP(E72,'Общий прайс лист'!A:D,4,FALSE)</f>
        <v>190900</v>
      </c>
      <c r="N72" s="821"/>
    </row>
    <row r="73" spans="1:14" ht="16" customHeight="1">
      <c r="A73" s="1040"/>
      <c r="B73" s="1156"/>
      <c r="C73" s="1149"/>
      <c r="D73" s="833"/>
      <c r="E73" s="692"/>
      <c r="F73" s="968"/>
      <c r="G73" s="1146"/>
      <c r="H73" s="251" t="s">
        <v>27</v>
      </c>
      <c r="I73" s="251" t="s">
        <v>1824</v>
      </c>
      <c r="J73" s="251">
        <v>1</v>
      </c>
      <c r="K73" s="252">
        <f>VLOOKUP(H73,'Общий прайс лист'!A:D,4,FALSE)</f>
        <v>16900</v>
      </c>
      <c r="L73" s="1136"/>
      <c r="M73" s="851"/>
      <c r="N73" s="822"/>
    </row>
    <row r="74" spans="1:14" ht="15.05" customHeight="1">
      <c r="A74" s="1040"/>
      <c r="B74" s="1156"/>
      <c r="C74" s="1149"/>
      <c r="D74" s="833"/>
      <c r="E74" s="692"/>
      <c r="F74" s="968"/>
      <c r="G74" s="1146"/>
      <c r="H74" s="251" t="s">
        <v>813</v>
      </c>
      <c r="I74" s="251" t="str">
        <f>VLOOKUP(H74,'Общий прайс лист'!A:B,2,FALSE)</f>
        <v>Рейка шлагбаумная 69x92x3200мм XBA15-3RU</v>
      </c>
      <c r="J74" s="251">
        <v>1</v>
      </c>
      <c r="K74" s="252">
        <f>VLOOKUP(H74,'Общий прайс лист'!A:D,4,FALSE)</f>
        <v>16900</v>
      </c>
      <c r="L74" s="1136"/>
      <c r="M74" s="851"/>
      <c r="N74" s="822"/>
    </row>
    <row r="75" spans="1:14" ht="15.05" customHeight="1">
      <c r="A75" s="1040"/>
      <c r="B75" s="1156"/>
      <c r="C75" s="1149"/>
      <c r="D75" s="833"/>
      <c r="E75" s="692"/>
      <c r="F75" s="968"/>
      <c r="G75" s="1146"/>
      <c r="H75" s="251" t="s">
        <v>24</v>
      </c>
      <c r="I75" s="251" t="str">
        <f>VLOOKUP(H75,'Общий прайс лист'!A:B,2,FALSE)</f>
        <v>Демпфер XBA13</v>
      </c>
      <c r="J75" s="251">
        <v>1</v>
      </c>
      <c r="K75" s="252">
        <f>VLOOKUP(H75,'Общий прайс лист'!A:D,4,FALSE)</f>
        <v>16900</v>
      </c>
      <c r="L75" s="1136"/>
      <c r="M75" s="851"/>
      <c r="N75" s="822"/>
    </row>
    <row r="76" spans="1:14" ht="16" customHeight="1" thickBot="1">
      <c r="A76" s="1040"/>
      <c r="B76" s="1156"/>
      <c r="C76" s="1149"/>
      <c r="D76" s="833"/>
      <c r="E76" s="692"/>
      <c r="F76" s="968"/>
      <c r="G76" s="1147"/>
      <c r="H76" s="253" t="s">
        <v>37</v>
      </c>
      <c r="I76" s="253" t="str">
        <f>VLOOKUP(H76,'Общий прайс лист'!A:B,2,FALSE)</f>
        <v>Наклейки светоотражающие (комплект) NK1</v>
      </c>
      <c r="J76" s="253">
        <v>1</v>
      </c>
      <c r="K76" s="254">
        <f>VLOOKUP(H76,'Общий прайс лист'!A:D,4,FALSE)</f>
        <v>1060</v>
      </c>
      <c r="L76" s="1137"/>
      <c r="M76" s="851"/>
      <c r="N76" s="822"/>
    </row>
    <row r="77" spans="1:14" ht="16.75" customHeight="1">
      <c r="A77" s="1040"/>
      <c r="B77" s="1156"/>
      <c r="C77" s="1149"/>
      <c r="D77" s="833"/>
      <c r="E77" s="692"/>
      <c r="F77" s="968"/>
      <c r="G77" s="255"/>
      <c r="H77" s="256" t="s">
        <v>873</v>
      </c>
      <c r="I77" s="256" t="str">
        <f>VLOOKUP(H77,'Общий прайс лист'!A:B,2,FALSE)</f>
        <v>Приемник OXIBD с обратной связью</v>
      </c>
      <c r="J77" s="256">
        <v>1</v>
      </c>
      <c r="K77" s="257">
        <f>VLOOKUP(H77,'Общий прайс лист'!A:D,4,FALSE)</f>
        <v>9490</v>
      </c>
      <c r="L77" s="273"/>
      <c r="M77" s="851"/>
      <c r="N77" s="822"/>
    </row>
    <row r="78" spans="1:14" ht="16.75" customHeight="1">
      <c r="A78" s="1040"/>
      <c r="B78" s="1156"/>
      <c r="C78" s="1149"/>
      <c r="D78" s="833"/>
      <c r="E78" s="692"/>
      <c r="F78" s="968"/>
      <c r="G78" s="255"/>
      <c r="H78" s="284" t="s">
        <v>15</v>
      </c>
      <c r="I78" s="256" t="str">
        <f>VLOOKUP(H78,'Общий прайс лист'!A:B,2,FALSE)</f>
        <v>Фотоэлементы Medium BlueBus EPMB</v>
      </c>
      <c r="J78" s="284">
        <v>1</v>
      </c>
      <c r="K78" s="257">
        <f>VLOOKUP(H78,'Общий прайс лист'!A:D,4,FALSE)</f>
        <v>6900</v>
      </c>
      <c r="L78" s="273"/>
      <c r="M78" s="851"/>
      <c r="N78" s="822"/>
    </row>
    <row r="79" spans="1:14" ht="16" customHeight="1">
      <c r="A79" s="1040"/>
      <c r="B79" s="1156"/>
      <c r="C79" s="1149"/>
      <c r="D79" s="833"/>
      <c r="E79" s="692"/>
      <c r="F79" s="968"/>
      <c r="G79" s="255"/>
      <c r="H79" s="285" t="s">
        <v>25</v>
      </c>
      <c r="I79" s="285" t="str">
        <f>VLOOKUP(H79,'Общий прайс лист'!A:B,2,FALSE)</f>
        <v>Светодиоды сигнальные белые, 4м XBA4</v>
      </c>
      <c r="J79" s="285">
        <v>1</v>
      </c>
      <c r="K79" s="272">
        <f>VLOOKUP(H79,'Общий прайс лист'!A:D,4,FALSE)</f>
        <v>16900</v>
      </c>
      <c r="L79" s="273"/>
      <c r="M79" s="851"/>
      <c r="N79" s="822"/>
    </row>
    <row r="80" spans="1:14" ht="16" customHeight="1" thickBot="1">
      <c r="A80" s="1040"/>
      <c r="B80" s="1156"/>
      <c r="C80" s="1150"/>
      <c r="D80" s="834"/>
      <c r="E80" s="694"/>
      <c r="F80" s="969"/>
      <c r="G80" s="286"/>
      <c r="H80" s="258" t="s">
        <v>28</v>
      </c>
      <c r="I80" s="258" t="str">
        <f>VLOOKUP(H80,'Общий прайс лист'!A:B,2,FALSE)</f>
        <v>Интегрируемая светофорная лампа XBA8</v>
      </c>
      <c r="J80" s="258">
        <v>1</v>
      </c>
      <c r="K80" s="259">
        <f>VLOOKUP(H80,'Общий прайс лист'!A:D,4,FALSE)</f>
        <v>16900</v>
      </c>
      <c r="L80" s="274"/>
      <c r="M80" s="852"/>
      <c r="N80" s="823"/>
    </row>
    <row r="81" spans="1:14" ht="15.05" customHeight="1">
      <c r="A81" s="1040"/>
      <c r="B81" s="1156"/>
      <c r="C81" s="664" t="s">
        <v>4273</v>
      </c>
      <c r="D81" s="664"/>
      <c r="E81" s="665"/>
      <c r="F81" s="665"/>
      <c r="G81" s="666"/>
      <c r="H81" s="260" t="s">
        <v>609</v>
      </c>
      <c r="I81" s="260" t="str">
        <f>VLOOKUP(H81,'Общий прайс лист'!A:B,2,FALSE)</f>
        <v>Опора стационарная WA11</v>
      </c>
      <c r="J81" s="260"/>
      <c r="K81" s="287">
        <f>VLOOKUP(H81,'Общий прайс лист'!A:D,4,FALSE)</f>
        <v>16900</v>
      </c>
      <c r="L81" s="715"/>
      <c r="M81" s="1047"/>
      <c r="N81" s="716"/>
    </row>
    <row r="82" spans="1:14" ht="15.05" customHeight="1">
      <c r="A82" s="1040"/>
      <c r="B82" s="1156"/>
      <c r="C82" s="665"/>
      <c r="D82" s="665"/>
      <c r="E82" s="665"/>
      <c r="F82" s="665"/>
      <c r="G82" s="666"/>
      <c r="H82" s="260" t="s">
        <v>3505</v>
      </c>
      <c r="I82" s="260" t="str">
        <f>VLOOKUP(H82,'Общий прайс лист'!A:B,2,FALSE)</f>
        <v>Демпфер XBA13T</v>
      </c>
      <c r="J82" s="260"/>
      <c r="K82" s="287">
        <f>VLOOKUP(H82,'Общий прайс лист'!A:D,4,FALSE)</f>
        <v>16900</v>
      </c>
      <c r="L82" s="715"/>
      <c r="M82" s="1047"/>
      <c r="N82" s="716"/>
    </row>
    <row r="83" spans="1:14" ht="15.05" customHeight="1">
      <c r="A83" s="1040"/>
      <c r="B83" s="1156"/>
      <c r="C83" s="665"/>
      <c r="D83" s="665"/>
      <c r="E83" s="665"/>
      <c r="F83" s="665"/>
      <c r="G83" s="666"/>
      <c r="H83" s="260" t="s">
        <v>3510</v>
      </c>
      <c r="I83" s="260" t="str">
        <f>VLOOKUP(H83,'Общий прайс лист'!A:B,2,FALSE)</f>
        <v>Светодиоды сигнальные двуцветные (краный/зеленый), 4м XBA40</v>
      </c>
      <c r="J83" s="260"/>
      <c r="K83" s="287">
        <f>VLOOKUP(H83,'Общий прайс лист'!A:D,4,FALSE)</f>
        <v>16900</v>
      </c>
      <c r="L83" s="715"/>
      <c r="M83" s="1047"/>
      <c r="N83" s="716"/>
    </row>
    <row r="84" spans="1:14" ht="15.05" customHeight="1">
      <c r="A84" s="1040"/>
      <c r="B84" s="1156"/>
      <c r="C84" s="665"/>
      <c r="D84" s="665"/>
      <c r="E84" s="665"/>
      <c r="F84" s="665"/>
      <c r="G84" s="666"/>
      <c r="H84" s="260" t="s">
        <v>1862</v>
      </c>
      <c r="I84" s="260" t="str">
        <f>VLOOKUP(H84,'Общий прайс лист'!A:B,2,FALSE)</f>
        <v>Фотоэлементы с зеркально-линзовым объективом BlueBus</v>
      </c>
      <c r="J84" s="260"/>
      <c r="K84" s="287">
        <f>VLOOKUP(H84,'Общий прайс лист'!A:D,4,FALSE)</f>
        <v>9900</v>
      </c>
      <c r="L84" s="715"/>
      <c r="M84" s="1047"/>
      <c r="N84" s="716"/>
    </row>
    <row r="85" spans="1:14" ht="16" customHeight="1">
      <c r="A85" s="1040"/>
      <c r="B85" s="1156"/>
      <c r="C85" s="665"/>
      <c r="D85" s="665"/>
      <c r="E85" s="665"/>
      <c r="F85" s="665"/>
      <c r="G85" s="666"/>
      <c r="H85" s="264" t="s">
        <v>20</v>
      </c>
      <c r="I85" s="265" t="str">
        <f>VLOOKUP(H85,'Общий прайс лист'!A:B,2,FALSE)</f>
        <v>Аккумуляторная батарея PS224</v>
      </c>
      <c r="J85" s="265"/>
      <c r="K85" s="266">
        <f>VLOOKUP(H85,'Общий прайс лист'!A:D,4,FALSE)</f>
        <v>14900</v>
      </c>
      <c r="L85" s="715"/>
      <c r="M85" s="1047"/>
      <c r="N85" s="716"/>
    </row>
    <row r="86" spans="1:14" ht="15.65" thickBot="1">
      <c r="A86" s="1040"/>
      <c r="B86" s="1156"/>
      <c r="C86" s="665"/>
      <c r="D86" s="665"/>
      <c r="E86" s="665"/>
      <c r="F86" s="665"/>
      <c r="G86" s="666"/>
      <c r="H86" s="264" t="s">
        <v>492</v>
      </c>
      <c r="I86" s="265" t="str">
        <f>VLOOKUP(H86,'Общий прайс лист'!A:B,2,FALSE)</f>
        <v>Цифровой переключатель FLOR EDSW</v>
      </c>
      <c r="J86" s="265"/>
      <c r="K86" s="266">
        <f>VLOOKUP(H86,'Общий прайс лист'!A:D,4,FALSE)</f>
        <v>14900</v>
      </c>
      <c r="L86" s="715"/>
      <c r="M86" s="1047"/>
      <c r="N86" s="716"/>
    </row>
    <row r="87" spans="1:14" ht="52.75" customHeight="1">
      <c r="A87" s="1052" t="s">
        <v>499</v>
      </c>
      <c r="B87" s="1152" t="s">
        <v>498</v>
      </c>
      <c r="C87" s="1148" t="s">
        <v>4301</v>
      </c>
      <c r="D87" s="832" t="s">
        <v>767</v>
      </c>
      <c r="E87" s="690" t="s">
        <v>886</v>
      </c>
      <c r="F87" s="1039"/>
      <c r="G87" s="1145" t="s">
        <v>763</v>
      </c>
      <c r="H87" s="249" t="s">
        <v>722</v>
      </c>
      <c r="I87" s="249" t="str">
        <f>VLOOKUP(H87,'Общий прайс лист'!A:B,2,FALSE)</f>
        <v>Тумба шлагбаума M5BAR</v>
      </c>
      <c r="J87" s="249">
        <v>1</v>
      </c>
      <c r="K87" s="250">
        <f>VLOOKUP(H87,'Общий прайс лист'!A:D,4,FALSE)</f>
        <v>171900</v>
      </c>
      <c r="L87" s="1135">
        <f>VLOOKUP(G87,'Общий прайс лист'!A:D,4,FALSE)</f>
        <v>191900</v>
      </c>
      <c r="M87" s="850">
        <f>VLOOKUP(E87,'Общий прайс лист'!A:D,4,FALSE)</f>
        <v>211900</v>
      </c>
      <c r="N87" s="821"/>
    </row>
    <row r="88" spans="1:14" ht="18" customHeight="1">
      <c r="A88" s="1005"/>
      <c r="B88" s="1153"/>
      <c r="C88" s="1149"/>
      <c r="D88" s="833"/>
      <c r="E88" s="692"/>
      <c r="F88" s="968"/>
      <c r="G88" s="1146"/>
      <c r="H88" s="291" t="s">
        <v>27</v>
      </c>
      <c r="I88" s="251" t="s">
        <v>1824</v>
      </c>
      <c r="J88" s="251">
        <v>1</v>
      </c>
      <c r="K88" s="252">
        <f>VLOOKUP(H88,'Общий прайс лист'!A:D,4,FALSE)</f>
        <v>16900</v>
      </c>
      <c r="L88" s="1136"/>
      <c r="M88" s="851"/>
      <c r="N88" s="822"/>
    </row>
    <row r="89" spans="1:14" ht="15.05" customHeight="1">
      <c r="A89" s="1005"/>
      <c r="B89" s="1153"/>
      <c r="C89" s="1149"/>
      <c r="D89" s="833"/>
      <c r="E89" s="692"/>
      <c r="F89" s="968"/>
      <c r="G89" s="1146"/>
      <c r="H89" s="251" t="s">
        <v>815</v>
      </c>
      <c r="I89" s="251" t="str">
        <f>VLOOKUP(H89,'Общий прайс лист'!A:B,2,FALSE)</f>
        <v>Рейка шлагбаумная 69x92x4200мм XBA14-4RU</v>
      </c>
      <c r="J89" s="251">
        <v>1</v>
      </c>
      <c r="K89" s="252">
        <f>VLOOKUP(H89,'Общий прайс лист'!A:D,4,FALSE)</f>
        <v>21900</v>
      </c>
      <c r="L89" s="1136"/>
      <c r="M89" s="851"/>
      <c r="N89" s="822"/>
    </row>
    <row r="90" spans="1:14" ht="15.05" customHeight="1">
      <c r="A90" s="1005"/>
      <c r="B90" s="1153"/>
      <c r="C90" s="1149"/>
      <c r="D90" s="833"/>
      <c r="E90" s="692"/>
      <c r="F90" s="968"/>
      <c r="G90" s="1146"/>
      <c r="H90" s="251" t="s">
        <v>24</v>
      </c>
      <c r="I90" s="251" t="str">
        <f>VLOOKUP(H90,'Общий прайс лист'!A:B,2,FALSE)</f>
        <v>Демпфер XBA13</v>
      </c>
      <c r="J90" s="251">
        <v>1</v>
      </c>
      <c r="K90" s="252">
        <f>VLOOKUP(H90,'Общий прайс лист'!A:D,4,FALSE)</f>
        <v>16900</v>
      </c>
      <c r="L90" s="1136"/>
      <c r="M90" s="851"/>
      <c r="N90" s="822"/>
    </row>
    <row r="91" spans="1:14" ht="16" customHeight="1" thickBot="1">
      <c r="A91" s="1005"/>
      <c r="B91" s="1153"/>
      <c r="C91" s="1149"/>
      <c r="D91" s="833"/>
      <c r="E91" s="692"/>
      <c r="F91" s="968"/>
      <c r="G91" s="1147"/>
      <c r="H91" s="253" t="s">
        <v>37</v>
      </c>
      <c r="I91" s="253" t="str">
        <f>VLOOKUP(H91,'Общий прайс лист'!A:B,2,FALSE)</f>
        <v>Наклейки светоотражающие (комплект) NK1</v>
      </c>
      <c r="J91" s="253">
        <v>1</v>
      </c>
      <c r="K91" s="254">
        <f>VLOOKUP(H91,'Общий прайс лист'!A:D,4,FALSE)</f>
        <v>1060</v>
      </c>
      <c r="L91" s="1137"/>
      <c r="M91" s="851"/>
      <c r="N91" s="822"/>
    </row>
    <row r="92" spans="1:14" ht="14.25" customHeight="1">
      <c r="A92" s="1005"/>
      <c r="B92" s="1153"/>
      <c r="C92" s="1149"/>
      <c r="D92" s="833"/>
      <c r="E92" s="692"/>
      <c r="F92" s="968"/>
      <c r="G92" s="255"/>
      <c r="H92" s="256" t="s">
        <v>873</v>
      </c>
      <c r="I92" s="256" t="str">
        <f>VLOOKUP(H92,'Общий прайс лист'!A:B,2,FALSE)</f>
        <v>Приемник OXIBD с обратной связью</v>
      </c>
      <c r="J92" s="256">
        <v>1</v>
      </c>
      <c r="K92" s="257">
        <f>VLOOKUP(H92,'Общий прайс лист'!A:D,4,FALSE)</f>
        <v>9490</v>
      </c>
      <c r="L92" s="273"/>
      <c r="M92" s="851"/>
      <c r="N92" s="822"/>
    </row>
    <row r="93" spans="1:14" ht="14.25" customHeight="1">
      <c r="A93" s="1005"/>
      <c r="B93" s="1153"/>
      <c r="C93" s="1149"/>
      <c r="D93" s="833"/>
      <c r="E93" s="692"/>
      <c r="F93" s="968"/>
      <c r="G93" s="255"/>
      <c r="H93" s="284" t="s">
        <v>15</v>
      </c>
      <c r="I93" s="256" t="str">
        <f>VLOOKUP(H93,'Общий прайс лист'!A:B,2,FALSE)</f>
        <v>Фотоэлементы Medium BlueBus EPMB</v>
      </c>
      <c r="J93" s="285">
        <v>1</v>
      </c>
      <c r="K93" s="257">
        <f>VLOOKUP(H93,'Общий прайс лист'!A:D,4,FALSE)</f>
        <v>6900</v>
      </c>
      <c r="L93" s="273"/>
      <c r="M93" s="851"/>
      <c r="N93" s="822"/>
    </row>
    <row r="94" spans="1:14" ht="16" customHeight="1">
      <c r="A94" s="1005"/>
      <c r="B94" s="1153"/>
      <c r="C94" s="1149"/>
      <c r="D94" s="833"/>
      <c r="E94" s="692"/>
      <c r="F94" s="968"/>
      <c r="G94" s="255"/>
      <c r="H94" s="285" t="s">
        <v>25</v>
      </c>
      <c r="I94" s="285" t="str">
        <f>VLOOKUP(H94,'Общий прайс лист'!A:B,2,FALSE)</f>
        <v>Светодиоды сигнальные белые, 4м XBA4</v>
      </c>
      <c r="J94" s="285">
        <v>1</v>
      </c>
      <c r="K94" s="272">
        <f>VLOOKUP(H94,'Общий прайс лист'!A:D,4,FALSE)</f>
        <v>16900</v>
      </c>
      <c r="L94" s="273"/>
      <c r="M94" s="851"/>
      <c r="N94" s="822"/>
    </row>
    <row r="95" spans="1:14" ht="16" customHeight="1" thickBot="1">
      <c r="A95" s="1005"/>
      <c r="B95" s="1153"/>
      <c r="C95" s="1150"/>
      <c r="D95" s="834"/>
      <c r="E95" s="694"/>
      <c r="F95" s="969"/>
      <c r="G95" s="286"/>
      <c r="H95" s="258" t="s">
        <v>28</v>
      </c>
      <c r="I95" s="258" t="str">
        <f>VLOOKUP(H95,'Общий прайс лист'!A:B,2,FALSE)</f>
        <v>Интегрируемая светофорная лампа XBA8</v>
      </c>
      <c r="J95" s="258">
        <v>1</v>
      </c>
      <c r="K95" s="259">
        <f>VLOOKUP(H95,'Общий прайс лист'!A:D,4,FALSE)</f>
        <v>16900</v>
      </c>
      <c r="L95" s="274"/>
      <c r="M95" s="852"/>
      <c r="N95" s="823"/>
    </row>
    <row r="96" spans="1:14" ht="15.05" customHeight="1">
      <c r="A96" s="1005"/>
      <c r="B96" s="1153"/>
      <c r="C96" s="663" t="s">
        <v>4273</v>
      </c>
      <c r="D96" s="664"/>
      <c r="E96" s="664"/>
      <c r="F96" s="664"/>
      <c r="G96" s="698"/>
      <c r="H96" s="260" t="s">
        <v>609</v>
      </c>
      <c r="I96" s="260" t="str">
        <f>VLOOKUP(H96,'Общий прайс лист'!A:B,2,FALSE)</f>
        <v>Опора стационарная WA11</v>
      </c>
      <c r="J96" s="260"/>
      <c r="K96" s="287">
        <f>VLOOKUP(H96,'Общий прайс лист'!A:D,4,FALSE)</f>
        <v>16900</v>
      </c>
      <c r="L96" s="713"/>
      <c r="M96" s="1046"/>
      <c r="N96" s="714"/>
    </row>
    <row r="97" spans="1:14" ht="15.05" customHeight="1">
      <c r="A97" s="1005"/>
      <c r="B97" s="1153"/>
      <c r="C97" s="667"/>
      <c r="D97" s="665"/>
      <c r="E97" s="665"/>
      <c r="F97" s="665"/>
      <c r="G97" s="666"/>
      <c r="H97" s="264" t="s">
        <v>20</v>
      </c>
      <c r="I97" s="264" t="str">
        <f>VLOOKUP(H97,'Общий прайс лист'!A:B,2,FALSE)</f>
        <v>Аккумуляторная батарея PS224</v>
      </c>
      <c r="J97" s="264"/>
      <c r="K97" s="292">
        <f>VLOOKUP(H97,'Общий прайс лист'!A:D,4,FALSE)</f>
        <v>14900</v>
      </c>
      <c r="L97" s="715"/>
      <c r="M97" s="1047"/>
      <c r="N97" s="716"/>
    </row>
    <row r="98" spans="1:14" ht="15.05" customHeight="1">
      <c r="A98" s="1005"/>
      <c r="B98" s="1153"/>
      <c r="C98" s="667"/>
      <c r="D98" s="665"/>
      <c r="E98" s="665"/>
      <c r="F98" s="665"/>
      <c r="G98" s="666"/>
      <c r="H98" s="264" t="s">
        <v>1862</v>
      </c>
      <c r="I98" s="264" t="str">
        <f>VLOOKUP(H98,'Общий прайс лист'!A:B,2,FALSE)</f>
        <v>Фотоэлементы с зеркально-линзовым объективом BlueBus</v>
      </c>
      <c r="J98" s="264"/>
      <c r="K98" s="292">
        <f>VLOOKUP(H98,'Общий прайс лист'!A:D,4,FALSE)</f>
        <v>9900</v>
      </c>
      <c r="L98" s="715"/>
      <c r="M98" s="1047"/>
      <c r="N98" s="716"/>
    </row>
    <row r="99" spans="1:14" ht="15.05" customHeight="1">
      <c r="A99" s="1005"/>
      <c r="B99" s="1153"/>
      <c r="C99" s="667"/>
      <c r="D99" s="665"/>
      <c r="E99" s="665"/>
      <c r="F99" s="665"/>
      <c r="G99" s="666"/>
      <c r="H99" s="260" t="s">
        <v>3505</v>
      </c>
      <c r="I99" s="264" t="str">
        <f>VLOOKUP(H99,'Общий прайс лист'!A:B,2,FALSE)</f>
        <v>Демпфер XBA13T</v>
      </c>
      <c r="J99" s="264"/>
      <c r="K99" s="292">
        <f>VLOOKUP(H99,'Общий прайс лист'!A:D,4,FALSE)</f>
        <v>16900</v>
      </c>
      <c r="L99" s="715"/>
      <c r="M99" s="1047"/>
      <c r="N99" s="716"/>
    </row>
    <row r="100" spans="1:14" ht="15.05" customHeight="1">
      <c r="A100" s="1005"/>
      <c r="B100" s="1153"/>
      <c r="C100" s="667"/>
      <c r="D100" s="665"/>
      <c r="E100" s="665"/>
      <c r="F100" s="665"/>
      <c r="G100" s="666"/>
      <c r="H100" s="260" t="s">
        <v>3510</v>
      </c>
      <c r="I100" s="264" t="str">
        <f>VLOOKUP(H100,'Общий прайс лист'!A:B,2,FALSE)</f>
        <v>Светодиоды сигнальные двуцветные (краный/зеленый), 4м XBA40</v>
      </c>
      <c r="J100" s="264"/>
      <c r="K100" s="292">
        <f>VLOOKUP(H100,'Общий прайс лист'!A:D,4,FALSE)</f>
        <v>16900</v>
      </c>
      <c r="L100" s="715"/>
      <c r="M100" s="1047"/>
      <c r="N100" s="716"/>
    </row>
    <row r="101" spans="1:14" ht="16" customHeight="1">
      <c r="A101" s="1005"/>
      <c r="B101" s="1153"/>
      <c r="C101" s="667"/>
      <c r="D101" s="665"/>
      <c r="E101" s="665"/>
      <c r="F101" s="665"/>
      <c r="G101" s="666"/>
      <c r="H101" s="264" t="s">
        <v>492</v>
      </c>
      <c r="I101" s="265" t="str">
        <f>VLOOKUP(H101,'Общий прайс лист'!A:B,2,FALSE)</f>
        <v>Цифровой переключатель FLOR EDSW</v>
      </c>
      <c r="J101" s="265"/>
      <c r="K101" s="266">
        <f>VLOOKUP(H101,'Общий прайс лист'!A:D,4,FALSE)</f>
        <v>14900</v>
      </c>
      <c r="L101" s="715"/>
      <c r="M101" s="1047"/>
      <c r="N101" s="716"/>
    </row>
    <row r="102" spans="1:14" ht="16" customHeight="1">
      <c r="A102" s="1005"/>
      <c r="B102" s="1153"/>
      <c r="C102" s="667"/>
      <c r="D102" s="665"/>
      <c r="E102" s="665"/>
      <c r="F102" s="665"/>
      <c r="G102" s="666"/>
      <c r="H102" s="260" t="s">
        <v>611</v>
      </c>
      <c r="I102" s="261" t="str">
        <f>VLOOKUP(H102,'Общий прайс лист'!A:B,2,FALSE)</f>
        <v>Опора подвесная WA12</v>
      </c>
      <c r="J102" s="261"/>
      <c r="K102" s="262">
        <f>VLOOKUP(H102,'Общий прайс лист'!A:D,4,FALSE)</f>
        <v>16900</v>
      </c>
      <c r="L102" s="715"/>
      <c r="M102" s="1047"/>
      <c r="N102" s="716"/>
    </row>
    <row r="103" spans="1:14" ht="16" customHeight="1" thickBot="1">
      <c r="A103" s="1005"/>
      <c r="B103" s="1153"/>
      <c r="C103" s="667"/>
      <c r="D103" s="665"/>
      <c r="E103" s="665"/>
      <c r="F103" s="665"/>
      <c r="G103" s="666"/>
      <c r="H103" s="260" t="s">
        <v>613</v>
      </c>
      <c r="I103" s="261" t="str">
        <f>VLOOKUP(H103,'Общий прайс лист'!A:B,2,FALSE)</f>
        <v>Решетка для рейки шлагбаумной WA13</v>
      </c>
      <c r="J103" s="261"/>
      <c r="K103" s="262">
        <f>VLOOKUP(H103,'Общий прайс лист'!A:D,4,FALSE)</f>
        <v>16900</v>
      </c>
      <c r="L103" s="715"/>
      <c r="M103" s="1047"/>
      <c r="N103" s="716"/>
    </row>
    <row r="104" spans="1:14" ht="33.049999999999997" customHeight="1">
      <c r="A104" s="1052" t="s">
        <v>499</v>
      </c>
      <c r="B104" s="1152" t="s">
        <v>502</v>
      </c>
      <c r="C104" s="1148" t="s">
        <v>4302</v>
      </c>
      <c r="D104" s="832" t="s">
        <v>767</v>
      </c>
      <c r="E104" s="690" t="s">
        <v>887</v>
      </c>
      <c r="F104" s="1039"/>
      <c r="G104" s="1145" t="s">
        <v>764</v>
      </c>
      <c r="H104" s="249" t="s">
        <v>722</v>
      </c>
      <c r="I104" s="249" t="str">
        <f>VLOOKUP(H104,'Общий прайс лист'!A:B,2,FALSE)</f>
        <v>Тумба шлагбаума M5BAR</v>
      </c>
      <c r="J104" s="249">
        <v>1</v>
      </c>
      <c r="K104" s="250">
        <f>VLOOKUP(H104,'Общий прайс лист'!A:D,4,FALSE)</f>
        <v>171900</v>
      </c>
      <c r="L104" s="1135">
        <f>VLOOKUP(G104,'Общий прайс лист'!A:D,4,FALSE)</f>
        <v>211900</v>
      </c>
      <c r="M104" s="850">
        <f>VLOOKUP(E104,'Общий прайс лист'!A:D,4,FALSE)</f>
        <v>231900</v>
      </c>
      <c r="N104" s="821"/>
    </row>
    <row r="105" spans="1:14" ht="15.05" customHeight="1">
      <c r="A105" s="1005"/>
      <c r="B105" s="1153"/>
      <c r="C105" s="1149"/>
      <c r="D105" s="833"/>
      <c r="E105" s="692"/>
      <c r="F105" s="968"/>
      <c r="G105" s="1146"/>
      <c r="H105" s="251" t="s">
        <v>27</v>
      </c>
      <c r="I105" s="251" t="s">
        <v>1824</v>
      </c>
      <c r="J105" s="251">
        <v>1</v>
      </c>
      <c r="K105" s="252">
        <f>VLOOKUP(H105,'Общий прайс лист'!A:D,4,FALSE)</f>
        <v>16900</v>
      </c>
      <c r="L105" s="1136"/>
      <c r="M105" s="851"/>
      <c r="N105" s="822"/>
    </row>
    <row r="106" spans="1:14" ht="15.05" customHeight="1">
      <c r="A106" s="1005"/>
      <c r="B106" s="1153"/>
      <c r="C106" s="1149"/>
      <c r="D106" s="833"/>
      <c r="E106" s="692"/>
      <c r="F106" s="968"/>
      <c r="G106" s="1146"/>
      <c r="H106" s="251" t="s">
        <v>816</v>
      </c>
      <c r="I106" s="251" t="str">
        <f>VLOOKUP(H106,'Общий прайс лист'!A:B,2,FALSE)</f>
        <v>Рейка шлагбаумная 69x92x5200мм XBA5-5RU</v>
      </c>
      <c r="J106" s="251">
        <v>1</v>
      </c>
      <c r="K106" s="252">
        <f>VLOOKUP(H106,'Общий прайс лист'!A:D,4,FALSE)</f>
        <v>27900</v>
      </c>
      <c r="L106" s="1136"/>
      <c r="M106" s="851"/>
      <c r="N106" s="822"/>
    </row>
    <row r="107" spans="1:14" ht="15.05" customHeight="1">
      <c r="A107" s="1005"/>
      <c r="B107" s="1153"/>
      <c r="C107" s="1149"/>
      <c r="D107" s="833"/>
      <c r="E107" s="692"/>
      <c r="F107" s="968"/>
      <c r="G107" s="1146"/>
      <c r="H107" s="251" t="s">
        <v>770</v>
      </c>
      <c r="I107" s="251" t="s">
        <v>828</v>
      </c>
      <c r="J107" s="251">
        <v>1</v>
      </c>
      <c r="K107" s="252"/>
      <c r="L107" s="1136"/>
      <c r="M107" s="851"/>
      <c r="N107" s="822"/>
    </row>
    <row r="108" spans="1:14" ht="16" customHeight="1" thickBot="1">
      <c r="A108" s="1005"/>
      <c r="B108" s="1153"/>
      <c r="C108" s="1149"/>
      <c r="D108" s="833"/>
      <c r="E108" s="692"/>
      <c r="F108" s="968"/>
      <c r="G108" s="1147"/>
      <c r="H108" s="253" t="s">
        <v>37</v>
      </c>
      <c r="I108" s="253" t="str">
        <f>VLOOKUP(H108,'Общий прайс лист'!A:B,2,FALSE)</f>
        <v>Наклейки светоотражающие (комплект) NK1</v>
      </c>
      <c r="J108" s="253">
        <v>1</v>
      </c>
      <c r="K108" s="254">
        <f>VLOOKUP(H108,'Общий прайс лист'!A:D,4,FALSE)</f>
        <v>1060</v>
      </c>
      <c r="L108" s="1137"/>
      <c r="M108" s="851"/>
      <c r="N108" s="822"/>
    </row>
    <row r="109" spans="1:14" ht="16.75" customHeight="1">
      <c r="A109" s="1005"/>
      <c r="B109" s="1153"/>
      <c r="C109" s="1149"/>
      <c r="D109" s="833"/>
      <c r="E109" s="692"/>
      <c r="F109" s="968"/>
      <c r="G109" s="1140"/>
      <c r="H109" s="256" t="s">
        <v>873</v>
      </c>
      <c r="I109" s="256" t="str">
        <f>VLOOKUP(H109,'Общий прайс лист'!A:B,2,FALSE)</f>
        <v>Приемник OXIBD с обратной связью</v>
      </c>
      <c r="J109" s="256">
        <v>1</v>
      </c>
      <c r="K109" s="257">
        <f>VLOOKUP(H109,'Общий прайс лист'!A:D,4,FALSE)</f>
        <v>9490</v>
      </c>
      <c r="L109" s="1151"/>
      <c r="M109" s="851"/>
      <c r="N109" s="822"/>
    </row>
    <row r="110" spans="1:14" ht="16.75" customHeight="1">
      <c r="A110" s="1005"/>
      <c r="B110" s="1153"/>
      <c r="C110" s="1149"/>
      <c r="D110" s="833"/>
      <c r="E110" s="692"/>
      <c r="F110" s="968"/>
      <c r="G110" s="1140"/>
      <c r="H110" s="256" t="s">
        <v>15</v>
      </c>
      <c r="I110" s="256" t="str">
        <f>VLOOKUP(H110,'Общий прайс лист'!A:B,2,FALSE)</f>
        <v>Фотоэлементы Medium BlueBus EPMB</v>
      </c>
      <c r="J110" s="256">
        <v>1</v>
      </c>
      <c r="K110" s="257">
        <f>VLOOKUP(H110,'Общий прайс лист'!A:D,4,FALSE)</f>
        <v>6900</v>
      </c>
      <c r="L110" s="1151"/>
      <c r="M110" s="851"/>
      <c r="N110" s="822"/>
    </row>
    <row r="111" spans="1:14" ht="16.75" customHeight="1">
      <c r="A111" s="1005"/>
      <c r="B111" s="1153"/>
      <c r="C111" s="1149"/>
      <c r="D111" s="833"/>
      <c r="E111" s="692"/>
      <c r="F111" s="968"/>
      <c r="G111" s="1140"/>
      <c r="H111" s="256" t="s">
        <v>26</v>
      </c>
      <c r="I111" s="256" t="str">
        <f>VLOOKUP(H111,'Общий прайс лист'!A:B,2,FALSE)</f>
        <v>Светодиоды сигнальные белые, 6м XBA6</v>
      </c>
      <c r="J111" s="256">
        <v>1</v>
      </c>
      <c r="K111" s="272">
        <f>VLOOKUP(H111,'Общий прайс лист'!A:D,4,FALSE)</f>
        <v>16900</v>
      </c>
      <c r="L111" s="1151"/>
      <c r="M111" s="851"/>
      <c r="N111" s="822"/>
    </row>
    <row r="112" spans="1:14" ht="16" customHeight="1" thickBot="1">
      <c r="A112" s="1005"/>
      <c r="B112" s="1153"/>
      <c r="C112" s="1150"/>
      <c r="D112" s="834"/>
      <c r="E112" s="694"/>
      <c r="F112" s="969"/>
      <c r="G112" s="286"/>
      <c r="H112" s="258" t="s">
        <v>28</v>
      </c>
      <c r="I112" s="258" t="str">
        <f>VLOOKUP(H112,'Общий прайс лист'!A:B,2,FALSE)</f>
        <v>Интегрируемая светофорная лампа XBA8</v>
      </c>
      <c r="J112" s="258">
        <v>1</v>
      </c>
      <c r="K112" s="259">
        <f>VLOOKUP(H112,'Общий прайс лист'!A:D,4,FALSE)</f>
        <v>16900</v>
      </c>
      <c r="L112" s="274"/>
      <c r="M112" s="852"/>
      <c r="N112" s="823"/>
    </row>
    <row r="113" spans="1:14" ht="15.05" customHeight="1">
      <c r="A113" s="1005"/>
      <c r="B113" s="1153"/>
      <c r="C113" s="663" t="s">
        <v>4273</v>
      </c>
      <c r="D113" s="664"/>
      <c r="E113" s="664"/>
      <c r="F113" s="664"/>
      <c r="G113" s="698"/>
      <c r="H113" s="260" t="s">
        <v>609</v>
      </c>
      <c r="I113" s="260" t="str">
        <f>VLOOKUP(H113,'Общий прайс лист'!A:B,2,FALSE)</f>
        <v>Опора стационарная WA11</v>
      </c>
      <c r="J113" s="260"/>
      <c r="K113" s="287">
        <f>VLOOKUP(H113,'Общий прайс лист'!A:D,4,FALSE)</f>
        <v>16900</v>
      </c>
      <c r="L113" s="713"/>
      <c r="M113" s="1046"/>
      <c r="N113" s="714"/>
    </row>
    <row r="114" spans="1:14" ht="15.05" customHeight="1">
      <c r="A114" s="1005"/>
      <c r="B114" s="1153"/>
      <c r="C114" s="667"/>
      <c r="D114" s="665"/>
      <c r="E114" s="665"/>
      <c r="F114" s="665"/>
      <c r="G114" s="666"/>
      <c r="H114" s="264" t="s">
        <v>20</v>
      </c>
      <c r="I114" s="264" t="str">
        <f>VLOOKUP(H114,'Общий прайс лист'!A:B,2,FALSE)</f>
        <v>Аккумуляторная батарея PS224</v>
      </c>
      <c r="J114" s="264"/>
      <c r="K114" s="292">
        <f>VLOOKUP(H114,'Общий прайс лист'!A:D,4,FALSE)</f>
        <v>14900</v>
      </c>
      <c r="L114" s="715"/>
      <c r="M114" s="1047"/>
      <c r="N114" s="716"/>
    </row>
    <row r="115" spans="1:14" ht="15.05" customHeight="1">
      <c r="A115" s="1005"/>
      <c r="B115" s="1153"/>
      <c r="C115" s="667"/>
      <c r="D115" s="665"/>
      <c r="E115" s="665"/>
      <c r="F115" s="665"/>
      <c r="G115" s="666"/>
      <c r="H115" s="264" t="s">
        <v>1862</v>
      </c>
      <c r="I115" s="264" t="str">
        <f>VLOOKUP(H115,'Общий прайс лист'!A:B,2,FALSE)</f>
        <v>Фотоэлементы с зеркально-линзовым объективом BlueBus</v>
      </c>
      <c r="J115" s="264"/>
      <c r="K115" s="292">
        <f>VLOOKUP(H115,'Общий прайс лист'!A:D,4,FALSE)</f>
        <v>9900</v>
      </c>
      <c r="L115" s="715"/>
      <c r="M115" s="1047"/>
      <c r="N115" s="716"/>
    </row>
    <row r="116" spans="1:14" ht="15.05" customHeight="1">
      <c r="A116" s="1005"/>
      <c r="B116" s="1153"/>
      <c r="C116" s="667"/>
      <c r="D116" s="665"/>
      <c r="E116" s="665"/>
      <c r="F116" s="665"/>
      <c r="G116" s="666"/>
      <c r="H116" s="260" t="s">
        <v>3505</v>
      </c>
      <c r="I116" s="264" t="str">
        <f>VLOOKUP(H116,'Общий прайс лист'!A:B,2,FALSE)</f>
        <v>Демпфер XBA13T</v>
      </c>
      <c r="J116" s="264"/>
      <c r="K116" s="292">
        <f>VLOOKUP(H116,'Общий прайс лист'!A:D,4,FALSE)</f>
        <v>16900</v>
      </c>
      <c r="L116" s="715"/>
      <c r="M116" s="1047"/>
      <c r="N116" s="716"/>
    </row>
    <row r="117" spans="1:14" ht="15.05" customHeight="1">
      <c r="A117" s="1005"/>
      <c r="B117" s="1153"/>
      <c r="C117" s="667"/>
      <c r="D117" s="665"/>
      <c r="E117" s="665"/>
      <c r="F117" s="665"/>
      <c r="G117" s="666"/>
      <c r="H117" s="260" t="s">
        <v>3512</v>
      </c>
      <c r="I117" s="264" t="str">
        <f>VLOOKUP(H117,'Общий прайс лист'!A:B,2,FALSE)</f>
        <v>Светодиоды сигнальные двуцветные (краный/зеленый), 6м XBA60</v>
      </c>
      <c r="J117" s="264"/>
      <c r="K117" s="292">
        <f>VLOOKUP(H117,'Общий прайс лист'!A:D,4,FALSE)</f>
        <v>16900</v>
      </c>
      <c r="L117" s="715"/>
      <c r="M117" s="1047"/>
      <c r="N117" s="716"/>
    </row>
    <row r="118" spans="1:14" ht="16" customHeight="1">
      <c r="A118" s="1005"/>
      <c r="B118" s="1153"/>
      <c r="C118" s="667"/>
      <c r="D118" s="665"/>
      <c r="E118" s="665"/>
      <c r="F118" s="665"/>
      <c r="G118" s="666"/>
      <c r="H118" s="264" t="s">
        <v>492</v>
      </c>
      <c r="I118" s="265" t="str">
        <f>VLOOKUP(H118,'Общий прайс лист'!A:B,2,FALSE)</f>
        <v>Цифровой переключатель FLOR EDSW</v>
      </c>
      <c r="J118" s="265"/>
      <c r="K118" s="266">
        <f>VLOOKUP(H118,'Общий прайс лист'!A:D,4,FALSE)</f>
        <v>14900</v>
      </c>
      <c r="L118" s="715"/>
      <c r="M118" s="1047"/>
      <c r="N118" s="716"/>
    </row>
    <row r="119" spans="1:14" ht="16" customHeight="1">
      <c r="A119" s="1005"/>
      <c r="B119" s="1153"/>
      <c r="C119" s="667"/>
      <c r="D119" s="665"/>
      <c r="E119" s="665"/>
      <c r="F119" s="665"/>
      <c r="G119" s="666"/>
      <c r="H119" s="260" t="s">
        <v>611</v>
      </c>
      <c r="I119" s="261" t="str">
        <f>VLOOKUP(H119,'Общий прайс лист'!A:B,2,FALSE)</f>
        <v>Опора подвесная WA12</v>
      </c>
      <c r="J119" s="261"/>
      <c r="K119" s="262">
        <f>VLOOKUP(H119,'Общий прайс лист'!A:D,4,FALSE)</f>
        <v>16900</v>
      </c>
      <c r="L119" s="715"/>
      <c r="M119" s="1047"/>
      <c r="N119" s="716"/>
    </row>
    <row r="120" spans="1:14" ht="16" customHeight="1" thickBot="1">
      <c r="A120" s="1053"/>
      <c r="B120" s="1154"/>
      <c r="C120" s="668"/>
      <c r="D120" s="669"/>
      <c r="E120" s="669"/>
      <c r="F120" s="669"/>
      <c r="G120" s="670"/>
      <c r="H120" s="260" t="s">
        <v>613</v>
      </c>
      <c r="I120" s="261" t="str">
        <f>VLOOKUP(H120,'Общий прайс лист'!A:B,2,FALSE)</f>
        <v>Решетка для рейки шлагбаумной WA13</v>
      </c>
      <c r="J120" s="261"/>
      <c r="K120" s="262">
        <f>VLOOKUP(H120,'Общий прайс лист'!A:D,4,FALSE)</f>
        <v>16900</v>
      </c>
      <c r="L120" s="717"/>
      <c r="M120" s="1094"/>
      <c r="N120" s="718"/>
    </row>
    <row r="121" spans="1:14" ht="36.799999999999997" customHeight="1">
      <c r="A121" s="1052" t="s">
        <v>499</v>
      </c>
      <c r="B121" s="1152" t="s">
        <v>501</v>
      </c>
      <c r="C121" s="1148" t="s">
        <v>4303</v>
      </c>
      <c r="D121" s="832" t="s">
        <v>767</v>
      </c>
      <c r="E121" s="690" t="s">
        <v>888</v>
      </c>
      <c r="F121" s="1039"/>
      <c r="G121" s="1145" t="s">
        <v>765</v>
      </c>
      <c r="H121" s="249" t="s">
        <v>724</v>
      </c>
      <c r="I121" s="249" t="str">
        <f>VLOOKUP(H121,'Общий прайс лист'!A:B,2,FALSE)</f>
        <v>Тумба шлагбаума M7BAR</v>
      </c>
      <c r="J121" s="249">
        <v>1</v>
      </c>
      <c r="K121" s="250">
        <f>VLOOKUP(H121,'Общий прайс лист'!A:D,4,FALSE)</f>
        <v>214900</v>
      </c>
      <c r="L121" s="1135">
        <f>VLOOKUP(G121,'Общий прайс лист'!A:D,4,FALSE)</f>
        <v>234900</v>
      </c>
      <c r="M121" s="850">
        <f>VLOOKUP(E121,'Общий прайс лист'!A:D,4,FALSE)</f>
        <v>254900</v>
      </c>
      <c r="N121" s="821"/>
    </row>
    <row r="122" spans="1:14" ht="33.049999999999997" customHeight="1">
      <c r="A122" s="1005"/>
      <c r="B122" s="1153"/>
      <c r="C122" s="1149"/>
      <c r="D122" s="833"/>
      <c r="E122" s="692"/>
      <c r="F122" s="968"/>
      <c r="G122" s="1146"/>
      <c r="H122" s="251" t="s">
        <v>27</v>
      </c>
      <c r="I122" s="251" t="s">
        <v>1824</v>
      </c>
      <c r="J122" s="251">
        <v>1</v>
      </c>
      <c r="K122" s="252">
        <f>VLOOKUP(H122,'Общий прайс лист'!A:D,4,FALSE)</f>
        <v>16900</v>
      </c>
      <c r="L122" s="1136"/>
      <c r="M122" s="851"/>
      <c r="N122" s="822"/>
    </row>
    <row r="123" spans="1:14" ht="15.05" customHeight="1">
      <c r="A123" s="1005"/>
      <c r="B123" s="1153"/>
      <c r="C123" s="1149"/>
      <c r="D123" s="833"/>
      <c r="E123" s="692"/>
      <c r="F123" s="968"/>
      <c r="G123" s="1146"/>
      <c r="H123" s="251" t="s">
        <v>813</v>
      </c>
      <c r="I123" s="251" t="str">
        <f>VLOOKUP(H123,'Общий прайс лист'!A:B,2,FALSE)</f>
        <v>Рейка шлагбаумная 69x92x3200мм XBA15-3RU</v>
      </c>
      <c r="J123" s="251">
        <v>2</v>
      </c>
      <c r="K123" s="252">
        <f>VLOOKUP(H123,'Общий прайс лист'!A:D,4,FALSE)</f>
        <v>16900</v>
      </c>
      <c r="L123" s="1136"/>
      <c r="M123" s="851"/>
      <c r="N123" s="822"/>
    </row>
    <row r="124" spans="1:14" ht="15.05" customHeight="1">
      <c r="A124" s="1005"/>
      <c r="B124" s="1153"/>
      <c r="C124" s="1149"/>
      <c r="D124" s="833"/>
      <c r="E124" s="692"/>
      <c r="F124" s="968"/>
      <c r="G124" s="1146"/>
      <c r="H124" s="251" t="s">
        <v>771</v>
      </c>
      <c r="I124" s="251" t="s">
        <v>828</v>
      </c>
      <c r="J124" s="251">
        <v>1</v>
      </c>
      <c r="K124" s="252"/>
      <c r="L124" s="1136"/>
      <c r="M124" s="851"/>
      <c r="N124" s="822"/>
    </row>
    <row r="125" spans="1:14" ht="15.05" customHeight="1">
      <c r="A125" s="1005"/>
      <c r="B125" s="1153"/>
      <c r="C125" s="1149"/>
      <c r="D125" s="833"/>
      <c r="E125" s="692"/>
      <c r="F125" s="968"/>
      <c r="G125" s="1146"/>
      <c r="H125" s="282" t="s">
        <v>503</v>
      </c>
      <c r="I125" s="282" t="str">
        <f>VLOOKUP(H125,'Общий прайс лист'!A:B,2,FALSE)</f>
        <v>Соединитель для стрел XBA9</v>
      </c>
      <c r="J125" s="282">
        <v>1</v>
      </c>
      <c r="K125" s="283">
        <f>VLOOKUP(H125,'Общий прайс лист'!A:D,4,FALSE)</f>
        <v>16900</v>
      </c>
      <c r="L125" s="1136"/>
      <c r="M125" s="851"/>
      <c r="N125" s="822"/>
    </row>
    <row r="126" spans="1:14" ht="16.75" customHeight="1" thickBot="1">
      <c r="A126" s="1005"/>
      <c r="B126" s="1153"/>
      <c r="C126" s="1149"/>
      <c r="D126" s="833"/>
      <c r="E126" s="692"/>
      <c r="F126" s="968"/>
      <c r="G126" s="1147"/>
      <c r="H126" s="253" t="s">
        <v>37</v>
      </c>
      <c r="I126" s="253" t="str">
        <f>VLOOKUP(H126,'Общий прайс лист'!A:B,2,FALSE)</f>
        <v>Наклейки светоотражающие (комплект) NK1</v>
      </c>
      <c r="J126" s="253">
        <v>1</v>
      </c>
      <c r="K126" s="254">
        <f>VLOOKUP(H126,'Общий прайс лист'!A:D,4,FALSE)</f>
        <v>1060</v>
      </c>
      <c r="L126" s="1137"/>
      <c r="M126" s="851"/>
      <c r="N126" s="822"/>
    </row>
    <row r="127" spans="1:14" ht="15.05" customHeight="1">
      <c r="A127" s="1005"/>
      <c r="B127" s="1153"/>
      <c r="C127" s="1149"/>
      <c r="D127" s="833"/>
      <c r="E127" s="692"/>
      <c r="F127" s="968"/>
      <c r="G127" s="1167"/>
      <c r="H127" s="256" t="s">
        <v>873</v>
      </c>
      <c r="I127" s="256" t="str">
        <f>VLOOKUP(H127,'Общий прайс лист'!A:B,2,FALSE)</f>
        <v>Приемник OXIBD с обратной связью</v>
      </c>
      <c r="J127" s="256">
        <v>1</v>
      </c>
      <c r="K127" s="257">
        <f>VLOOKUP(H127,'Общий прайс лист'!A:D,4,FALSE)</f>
        <v>9490</v>
      </c>
      <c r="L127" s="1151"/>
      <c r="M127" s="851"/>
      <c r="N127" s="822"/>
    </row>
    <row r="128" spans="1:14" ht="15.05" customHeight="1">
      <c r="A128" s="1005"/>
      <c r="B128" s="1153"/>
      <c r="C128" s="1149"/>
      <c r="D128" s="833"/>
      <c r="E128" s="692"/>
      <c r="F128" s="968"/>
      <c r="G128" s="1167"/>
      <c r="H128" s="256" t="s">
        <v>15</v>
      </c>
      <c r="I128" s="256" t="str">
        <f>VLOOKUP(H128,'Общий прайс лист'!A:B,2,FALSE)</f>
        <v>Фотоэлементы Medium BlueBus EPMB</v>
      </c>
      <c r="J128" s="256">
        <v>1</v>
      </c>
      <c r="K128" s="257">
        <f>VLOOKUP(H128,'Общий прайс лист'!A:D,4,FALSE)</f>
        <v>6900</v>
      </c>
      <c r="L128" s="1151"/>
      <c r="M128" s="851"/>
      <c r="N128" s="822"/>
    </row>
    <row r="129" spans="1:14" ht="15.05" customHeight="1">
      <c r="A129" s="1005"/>
      <c r="B129" s="1153"/>
      <c r="C129" s="1149"/>
      <c r="D129" s="833"/>
      <c r="E129" s="692"/>
      <c r="F129" s="968"/>
      <c r="G129" s="1167"/>
      <c r="H129" s="256" t="s">
        <v>26</v>
      </c>
      <c r="I129" s="256" t="str">
        <f>VLOOKUP(H129,'Общий прайс лист'!A:B,2,FALSE)</f>
        <v>Светодиоды сигнальные белые, 6м XBA6</v>
      </c>
      <c r="J129" s="256">
        <v>1</v>
      </c>
      <c r="K129" s="272">
        <f>VLOOKUP(H129,'Общий прайс лист'!A:D,4,FALSE)</f>
        <v>16900</v>
      </c>
      <c r="L129" s="1151"/>
      <c r="M129" s="851"/>
      <c r="N129" s="822"/>
    </row>
    <row r="130" spans="1:14" ht="16" customHeight="1" thickBot="1">
      <c r="A130" s="1005"/>
      <c r="B130" s="1153"/>
      <c r="C130" s="1150"/>
      <c r="D130" s="834"/>
      <c r="E130" s="694"/>
      <c r="F130" s="969"/>
      <c r="G130" s="286"/>
      <c r="H130" s="258" t="s">
        <v>28</v>
      </c>
      <c r="I130" s="258" t="str">
        <f>VLOOKUP(H130,'Общий прайс лист'!A:B,2,FALSE)</f>
        <v>Интегрируемая светофорная лампа XBA8</v>
      </c>
      <c r="J130" s="258">
        <v>1</v>
      </c>
      <c r="K130" s="259">
        <f>VLOOKUP(H130,'Общий прайс лист'!A:D,4,FALSE)</f>
        <v>16900</v>
      </c>
      <c r="L130" s="274"/>
      <c r="M130" s="852"/>
      <c r="N130" s="823"/>
    </row>
    <row r="131" spans="1:14" ht="15.05" customHeight="1">
      <c r="A131" s="1005"/>
      <c r="B131" s="1153"/>
      <c r="C131" s="663" t="s">
        <v>4273</v>
      </c>
      <c r="D131" s="664"/>
      <c r="E131" s="664"/>
      <c r="F131" s="664"/>
      <c r="G131" s="698"/>
      <c r="H131" s="260" t="s">
        <v>609</v>
      </c>
      <c r="I131" s="260" t="str">
        <f>VLOOKUP(H131,'Общий прайс лист'!A:B,2,FALSE)</f>
        <v>Опора стационарная WA11</v>
      </c>
      <c r="J131" s="260"/>
      <c r="K131" s="287">
        <f>VLOOKUP(H131,'Общий прайс лист'!A:D,4,FALSE)</f>
        <v>16900</v>
      </c>
      <c r="L131" s="713"/>
      <c r="M131" s="1046"/>
      <c r="N131" s="714"/>
    </row>
    <row r="132" spans="1:14" ht="15.05" customHeight="1">
      <c r="A132" s="1005"/>
      <c r="B132" s="1153"/>
      <c r="C132" s="667"/>
      <c r="D132" s="665"/>
      <c r="E132" s="665"/>
      <c r="F132" s="665"/>
      <c r="G132" s="666"/>
      <c r="H132" s="260" t="s">
        <v>611</v>
      </c>
      <c r="I132" s="260" t="str">
        <f>VLOOKUP(H132,'Общий прайс лист'!A:B,2,FALSE)</f>
        <v>Опора подвесная WA12</v>
      </c>
      <c r="J132" s="260"/>
      <c r="K132" s="287">
        <f>VLOOKUP(H132,'Общий прайс лист'!A:D,4,FALSE)</f>
        <v>16900</v>
      </c>
      <c r="L132" s="715"/>
      <c r="M132" s="1047"/>
      <c r="N132" s="716"/>
    </row>
    <row r="133" spans="1:14" ht="15.05" customHeight="1">
      <c r="A133" s="1005"/>
      <c r="B133" s="1153"/>
      <c r="C133" s="667"/>
      <c r="D133" s="665"/>
      <c r="E133" s="665"/>
      <c r="F133" s="665"/>
      <c r="G133" s="666"/>
      <c r="H133" s="260" t="s">
        <v>3505</v>
      </c>
      <c r="I133" s="260" t="str">
        <f>VLOOKUP(H133,'Общий прайс лист'!A:B,2,FALSE)</f>
        <v>Демпфер XBA13T</v>
      </c>
      <c r="J133" s="260"/>
      <c r="K133" s="287">
        <f>VLOOKUP(H133,'Общий прайс лист'!A:D,4,FALSE)</f>
        <v>16900</v>
      </c>
      <c r="L133" s="715"/>
      <c r="M133" s="1047"/>
      <c r="N133" s="716"/>
    </row>
    <row r="134" spans="1:14" ht="15.05" customHeight="1">
      <c r="A134" s="1005"/>
      <c r="B134" s="1153"/>
      <c r="C134" s="667"/>
      <c r="D134" s="665"/>
      <c r="E134" s="665"/>
      <c r="F134" s="665"/>
      <c r="G134" s="666"/>
      <c r="H134" s="260" t="s">
        <v>3512</v>
      </c>
      <c r="I134" s="260" t="str">
        <f>VLOOKUP(H134,'Общий прайс лист'!A:B,2,FALSE)</f>
        <v>Светодиоды сигнальные двуцветные (краный/зеленый), 6м XBA60</v>
      </c>
      <c r="J134" s="260"/>
      <c r="K134" s="287">
        <f>VLOOKUP(H134,'Общий прайс лист'!A:D,4,FALSE)</f>
        <v>16900</v>
      </c>
      <c r="L134" s="715"/>
      <c r="M134" s="1047"/>
      <c r="N134" s="716"/>
    </row>
    <row r="135" spans="1:14" ht="15.05" customHeight="1">
      <c r="A135" s="1005"/>
      <c r="B135" s="1153"/>
      <c r="C135" s="667"/>
      <c r="D135" s="665"/>
      <c r="E135" s="665"/>
      <c r="F135" s="665"/>
      <c r="G135" s="666"/>
      <c r="H135" s="260" t="s">
        <v>1862</v>
      </c>
      <c r="I135" s="260" t="str">
        <f>VLOOKUP(H135,'Общий прайс лист'!A:B,2,FALSE)</f>
        <v>Фотоэлементы с зеркально-линзовым объективом BlueBus</v>
      </c>
      <c r="J135" s="260"/>
      <c r="K135" s="287">
        <f>VLOOKUP(H135,'Общий прайс лист'!A:D,4,FALSE)</f>
        <v>9900</v>
      </c>
      <c r="L135" s="715"/>
      <c r="M135" s="1047"/>
      <c r="N135" s="716"/>
    </row>
    <row r="136" spans="1:14" ht="15.05" customHeight="1">
      <c r="A136" s="1005"/>
      <c r="B136" s="1153"/>
      <c r="C136" s="667"/>
      <c r="D136" s="665"/>
      <c r="E136" s="665"/>
      <c r="F136" s="665"/>
      <c r="G136" s="666"/>
      <c r="H136" s="264" t="s">
        <v>20</v>
      </c>
      <c r="I136" s="264" t="str">
        <f>VLOOKUP(H136,'Общий прайс лист'!A:B,2,FALSE)</f>
        <v>Аккумуляторная батарея PS224</v>
      </c>
      <c r="J136" s="264"/>
      <c r="K136" s="292">
        <f>VLOOKUP(H136,'Общий прайс лист'!A:D,4,FALSE)</f>
        <v>14900</v>
      </c>
      <c r="L136" s="715"/>
      <c r="M136" s="1047"/>
      <c r="N136" s="716"/>
    </row>
    <row r="137" spans="1:14" ht="16" customHeight="1" thickBot="1">
      <c r="A137" s="1005"/>
      <c r="B137" s="1153"/>
      <c r="C137" s="667"/>
      <c r="D137" s="665"/>
      <c r="E137" s="665"/>
      <c r="F137" s="665"/>
      <c r="G137" s="666"/>
      <c r="H137" s="264" t="s">
        <v>492</v>
      </c>
      <c r="I137" s="265" t="str">
        <f>VLOOKUP(H137,'Общий прайс лист'!A:B,2,FALSE)</f>
        <v>Цифровой переключатель FLOR EDSW</v>
      </c>
      <c r="J137" s="265"/>
      <c r="K137" s="266">
        <f>VLOOKUP(H137,'Общий прайс лист'!A:D,4,FALSE)</f>
        <v>14900</v>
      </c>
      <c r="L137" s="715"/>
      <c r="M137" s="1047"/>
      <c r="N137" s="716"/>
    </row>
    <row r="138" spans="1:14">
      <c r="A138" s="1127" t="s">
        <v>499</v>
      </c>
      <c r="B138" s="1155" t="s">
        <v>504</v>
      </c>
      <c r="C138" s="1148" t="s">
        <v>4304</v>
      </c>
      <c r="D138" s="832" t="s">
        <v>767</v>
      </c>
      <c r="E138" s="690" t="s">
        <v>889</v>
      </c>
      <c r="F138" s="1039"/>
      <c r="G138" s="1145" t="s">
        <v>766</v>
      </c>
      <c r="H138" s="249" t="s">
        <v>724</v>
      </c>
      <c r="I138" s="249" t="str">
        <f>VLOOKUP(H138,'Общий прайс лист'!A:B,2,FALSE)</f>
        <v>Тумба шлагбаума M7BAR</v>
      </c>
      <c r="J138" s="249">
        <v>1</v>
      </c>
      <c r="K138" s="250">
        <f>VLOOKUP(H138,'Общий прайс лист'!A:D,4,FALSE)</f>
        <v>214900</v>
      </c>
      <c r="L138" s="1135">
        <f>VLOOKUP(G138,'Общий прайс лист'!A:D,4,FALSE)</f>
        <v>254900</v>
      </c>
      <c r="M138" s="850">
        <f>VLOOKUP(E138,'Общий прайс лист'!A:D,4,FALSE)</f>
        <v>274900</v>
      </c>
      <c r="N138" s="821"/>
    </row>
    <row r="139" spans="1:14" ht="15.05" customHeight="1">
      <c r="A139" s="1040"/>
      <c r="B139" s="1156"/>
      <c r="C139" s="1149"/>
      <c r="D139" s="833"/>
      <c r="E139" s="692"/>
      <c r="F139" s="968"/>
      <c r="G139" s="1146"/>
      <c r="H139" s="251" t="s">
        <v>27</v>
      </c>
      <c r="I139" s="251" t="s">
        <v>1824</v>
      </c>
      <c r="J139" s="251">
        <v>1</v>
      </c>
      <c r="K139" s="252">
        <f>VLOOKUP(H139,'Общий прайс лист'!A:D,4,FALSE)</f>
        <v>16900</v>
      </c>
      <c r="L139" s="1136"/>
      <c r="M139" s="851"/>
      <c r="N139" s="822"/>
    </row>
    <row r="140" spans="1:14" ht="15.05" customHeight="1">
      <c r="A140" s="1040"/>
      <c r="B140" s="1156"/>
      <c r="C140" s="1149"/>
      <c r="D140" s="833"/>
      <c r="E140" s="692"/>
      <c r="F140" s="968"/>
      <c r="G140" s="1146"/>
      <c r="H140" s="251" t="s">
        <v>813</v>
      </c>
      <c r="I140" s="251" t="str">
        <f>VLOOKUP(H140,'Общий прайс лист'!A:B,2,FALSE)</f>
        <v>Рейка шлагбаумная 69x92x3200мм XBA15-3RU</v>
      </c>
      <c r="J140" s="251">
        <v>1</v>
      </c>
      <c r="K140" s="252">
        <f>VLOOKUP(H140,'Общий прайс лист'!A:D,4,FALSE)</f>
        <v>16900</v>
      </c>
      <c r="L140" s="1136"/>
      <c r="M140" s="851"/>
      <c r="N140" s="822"/>
    </row>
    <row r="141" spans="1:14" ht="15.05" customHeight="1">
      <c r="A141" s="1040"/>
      <c r="B141" s="1156"/>
      <c r="C141" s="1149"/>
      <c r="D141" s="833"/>
      <c r="E141" s="692"/>
      <c r="F141" s="968"/>
      <c r="G141" s="1146"/>
      <c r="H141" s="251" t="s">
        <v>815</v>
      </c>
      <c r="I141" s="251" t="str">
        <f>VLOOKUP(H141,'Общий прайс лист'!A:B,2,FALSE)</f>
        <v>Рейка шлагбаумная 69x92x4200мм XBA14-4RU</v>
      </c>
      <c r="J141" s="251">
        <v>1</v>
      </c>
      <c r="K141" s="252">
        <f>VLOOKUP(H141,'Общий прайс лист'!A:D,4,FALSE)</f>
        <v>21900</v>
      </c>
      <c r="L141" s="1136"/>
      <c r="M141" s="851"/>
      <c r="N141" s="822"/>
    </row>
    <row r="142" spans="1:14" ht="15.05" customHeight="1">
      <c r="A142" s="1040"/>
      <c r="B142" s="1156"/>
      <c r="C142" s="1149"/>
      <c r="D142" s="833"/>
      <c r="E142" s="692"/>
      <c r="F142" s="968"/>
      <c r="G142" s="1146"/>
      <c r="H142" s="251" t="s">
        <v>503</v>
      </c>
      <c r="I142" s="251" t="str">
        <f>VLOOKUP(H142,'Общий прайс лист'!A:B,2,FALSE)</f>
        <v>Соединитель для стрел XBA9</v>
      </c>
      <c r="J142" s="251">
        <v>1</v>
      </c>
      <c r="K142" s="252">
        <f>VLOOKUP(H142,'Общий прайс лист'!A:D,4,FALSE)</f>
        <v>16900</v>
      </c>
      <c r="L142" s="1136"/>
      <c r="M142" s="851"/>
      <c r="N142" s="822"/>
    </row>
    <row r="143" spans="1:14" ht="15.05" customHeight="1">
      <c r="A143" s="1040"/>
      <c r="B143" s="1156"/>
      <c r="C143" s="1149"/>
      <c r="D143" s="833"/>
      <c r="E143" s="692"/>
      <c r="F143" s="968"/>
      <c r="G143" s="1146"/>
      <c r="H143" s="251" t="s">
        <v>24</v>
      </c>
      <c r="I143" s="251" t="str">
        <f>VLOOKUP(H143,'Общий прайс лист'!A:B,2,FALSE)</f>
        <v>Демпфер XBA13</v>
      </c>
      <c r="J143" s="251">
        <v>2</v>
      </c>
      <c r="K143" s="252">
        <f>VLOOKUP(H143,'Общий прайс лист'!A:D,4,FALSE)</f>
        <v>16900</v>
      </c>
      <c r="L143" s="1136"/>
      <c r="M143" s="851"/>
      <c r="N143" s="822"/>
    </row>
    <row r="144" spans="1:14" ht="16" customHeight="1" thickBot="1">
      <c r="A144" s="1040"/>
      <c r="B144" s="1156"/>
      <c r="C144" s="1149"/>
      <c r="D144" s="833"/>
      <c r="E144" s="692"/>
      <c r="F144" s="968"/>
      <c r="G144" s="1147"/>
      <c r="H144" s="253" t="s">
        <v>37</v>
      </c>
      <c r="I144" s="253" t="str">
        <f>VLOOKUP(H144,'Общий прайс лист'!A:B,2,FALSE)</f>
        <v>Наклейки светоотражающие (комплект) NK1</v>
      </c>
      <c r="J144" s="253">
        <v>2</v>
      </c>
      <c r="K144" s="254">
        <f>VLOOKUP(H144,'Общий прайс лист'!A:D,4,FALSE)</f>
        <v>1060</v>
      </c>
      <c r="L144" s="1137"/>
      <c r="M144" s="851"/>
      <c r="N144" s="822"/>
    </row>
    <row r="145" spans="1:14" ht="15.05" customHeight="1">
      <c r="A145" s="1040"/>
      <c r="B145" s="1156"/>
      <c r="C145" s="1149"/>
      <c r="D145" s="833"/>
      <c r="E145" s="692"/>
      <c r="F145" s="968"/>
      <c r="G145" s="1167"/>
      <c r="H145" s="256" t="s">
        <v>873</v>
      </c>
      <c r="I145" s="256" t="str">
        <f>VLOOKUP(H145,'Общий прайс лист'!A:B,2,FALSE)</f>
        <v>Приемник OXIBD с обратной связью</v>
      </c>
      <c r="J145" s="256">
        <v>1</v>
      </c>
      <c r="K145" s="257">
        <f>VLOOKUP(H145,'Общий прайс лист'!A:D,4,FALSE)</f>
        <v>9490</v>
      </c>
      <c r="L145" s="1151"/>
      <c r="M145" s="851"/>
      <c r="N145" s="822"/>
    </row>
    <row r="146" spans="1:14" ht="15.05" customHeight="1">
      <c r="A146" s="1040"/>
      <c r="B146" s="1156"/>
      <c r="C146" s="1149"/>
      <c r="D146" s="833"/>
      <c r="E146" s="692"/>
      <c r="F146" s="968"/>
      <c r="G146" s="1167"/>
      <c r="H146" s="256" t="s">
        <v>15</v>
      </c>
      <c r="I146" s="256" t="str">
        <f>VLOOKUP(H146,'Общий прайс лист'!A:B,2,FALSE)</f>
        <v>Фотоэлементы Medium BlueBus EPMB</v>
      </c>
      <c r="J146" s="256">
        <v>1</v>
      </c>
      <c r="K146" s="257">
        <f>VLOOKUP(H146,'Общий прайс лист'!A:D,4,FALSE)</f>
        <v>6900</v>
      </c>
      <c r="L146" s="1151"/>
      <c r="M146" s="851"/>
      <c r="N146" s="822"/>
    </row>
    <row r="147" spans="1:14" ht="15.05" customHeight="1">
      <c r="A147" s="1040"/>
      <c r="B147" s="1156"/>
      <c r="C147" s="1149"/>
      <c r="D147" s="833"/>
      <c r="E147" s="692"/>
      <c r="F147" s="968"/>
      <c r="G147" s="1167"/>
      <c r="H147" s="256" t="s">
        <v>505</v>
      </c>
      <c r="I147" s="256" t="str">
        <f>VLOOKUP(H147,'Общий прайс лист'!A:B,2,FALSE)</f>
        <v>Светодиоды сигнальные белые, 8м XBA18</v>
      </c>
      <c r="J147" s="256">
        <v>1</v>
      </c>
      <c r="K147" s="272">
        <f>VLOOKUP(H147,'Общий прайс лист'!A:D,4,FALSE)</f>
        <v>16900</v>
      </c>
      <c r="L147" s="1151"/>
      <c r="M147" s="851"/>
      <c r="N147" s="822"/>
    </row>
    <row r="148" spans="1:14" ht="16" customHeight="1" thickBot="1">
      <c r="A148" s="1040"/>
      <c r="B148" s="1156"/>
      <c r="C148" s="1150"/>
      <c r="D148" s="834"/>
      <c r="E148" s="694"/>
      <c r="F148" s="969"/>
      <c r="G148" s="286"/>
      <c r="H148" s="293" t="s">
        <v>28</v>
      </c>
      <c r="I148" s="258" t="str">
        <f>VLOOKUP(H148,'Общий прайс лист'!A:B,2,FALSE)</f>
        <v>Интегрируемая светофорная лампа XBA8</v>
      </c>
      <c r="J148" s="258">
        <v>1</v>
      </c>
      <c r="K148" s="259">
        <f>VLOOKUP(H148,'Общий прайс лист'!A:D,4,FALSE)</f>
        <v>16900</v>
      </c>
      <c r="L148" s="274"/>
      <c r="M148" s="852"/>
      <c r="N148" s="823"/>
    </row>
    <row r="149" spans="1:14" ht="15.05" customHeight="1">
      <c r="A149" s="1040"/>
      <c r="B149" s="1156"/>
      <c r="C149" s="664" t="s">
        <v>4273</v>
      </c>
      <c r="D149" s="664"/>
      <c r="E149" s="665"/>
      <c r="F149" s="665"/>
      <c r="G149" s="666"/>
      <c r="H149" s="260" t="s">
        <v>609</v>
      </c>
      <c r="I149" s="260" t="str">
        <f>VLOOKUP(H149,'Общий прайс лист'!A:B,2,FALSE)</f>
        <v>Опора стационарная WA11</v>
      </c>
      <c r="J149" s="260"/>
      <c r="K149" s="287">
        <f>VLOOKUP(H149,'Общий прайс лист'!A:D,4,FALSE)</f>
        <v>16900</v>
      </c>
      <c r="L149" s="715"/>
      <c r="M149" s="1047"/>
      <c r="N149" s="716"/>
    </row>
    <row r="150" spans="1:14" ht="15.05" customHeight="1">
      <c r="A150" s="1040"/>
      <c r="B150" s="1156"/>
      <c r="C150" s="665"/>
      <c r="D150" s="665"/>
      <c r="E150" s="665"/>
      <c r="F150" s="665"/>
      <c r="G150" s="666"/>
      <c r="H150" s="264" t="s">
        <v>611</v>
      </c>
      <c r="I150" s="264" t="str">
        <f>VLOOKUP(H150,'Общий прайс лист'!A:B,2,FALSE)</f>
        <v>Опора подвесная WA12</v>
      </c>
      <c r="J150" s="264"/>
      <c r="K150" s="292">
        <f>VLOOKUP(H150,'Общий прайс лист'!A:D,4,FALSE)</f>
        <v>16900</v>
      </c>
      <c r="L150" s="715"/>
      <c r="M150" s="1047"/>
      <c r="N150" s="716"/>
    </row>
    <row r="151" spans="1:14" ht="15.05" customHeight="1">
      <c r="A151" s="1040"/>
      <c r="B151" s="1156"/>
      <c r="C151" s="665"/>
      <c r="D151" s="665"/>
      <c r="E151" s="665"/>
      <c r="F151" s="665"/>
      <c r="G151" s="666"/>
      <c r="H151" s="260" t="s">
        <v>3505</v>
      </c>
      <c r="I151" s="264" t="str">
        <f>VLOOKUP(H151,'Общий прайс лист'!A:B,2,FALSE)</f>
        <v>Демпфер XBA13T</v>
      </c>
      <c r="J151" s="264"/>
      <c r="K151" s="292">
        <f>VLOOKUP(H151,'Общий прайс лист'!A:D,4,FALSE)</f>
        <v>16900</v>
      </c>
      <c r="L151" s="715"/>
      <c r="M151" s="1047"/>
      <c r="N151" s="716"/>
    </row>
    <row r="152" spans="1:14" ht="15.05" customHeight="1">
      <c r="A152" s="1040"/>
      <c r="B152" s="1156"/>
      <c r="C152" s="665"/>
      <c r="D152" s="665"/>
      <c r="E152" s="665"/>
      <c r="F152" s="665"/>
      <c r="G152" s="666"/>
      <c r="H152" s="260" t="s">
        <v>3514</v>
      </c>
      <c r="I152" s="264" t="str">
        <f>VLOOKUP(H152,'Общий прайс лист'!A:B,2,FALSE)</f>
        <v>Светодиоды сигнальные двуцветные (краный/зеленый), 8м XBA80</v>
      </c>
      <c r="J152" s="264"/>
      <c r="K152" s="292">
        <f>VLOOKUP(H152,'Общий прайс лист'!A:D,4,FALSE)</f>
        <v>16900</v>
      </c>
      <c r="L152" s="715"/>
      <c r="M152" s="1047"/>
      <c r="N152" s="716"/>
    </row>
    <row r="153" spans="1:14" ht="15.05" customHeight="1">
      <c r="A153" s="1040"/>
      <c r="B153" s="1156"/>
      <c r="C153" s="665"/>
      <c r="D153" s="665"/>
      <c r="E153" s="665"/>
      <c r="F153" s="665"/>
      <c r="G153" s="666"/>
      <c r="H153" s="264" t="s">
        <v>1862</v>
      </c>
      <c r="I153" s="264" t="str">
        <f>VLOOKUP(H153,'Общий прайс лист'!A:B,2,FALSE)</f>
        <v>Фотоэлементы с зеркально-линзовым объективом BlueBus</v>
      </c>
      <c r="J153" s="264"/>
      <c r="K153" s="292">
        <f>VLOOKUP(H153,'Общий прайс лист'!A:D,4,FALSE)</f>
        <v>9900</v>
      </c>
      <c r="L153" s="715"/>
      <c r="M153" s="1047"/>
      <c r="N153" s="716"/>
    </row>
    <row r="154" spans="1:14" ht="15.05" customHeight="1">
      <c r="A154" s="1040"/>
      <c r="B154" s="1156"/>
      <c r="C154" s="665"/>
      <c r="D154" s="665"/>
      <c r="E154" s="665"/>
      <c r="F154" s="665"/>
      <c r="G154" s="666"/>
      <c r="H154" s="264" t="s">
        <v>20</v>
      </c>
      <c r="I154" s="264" t="str">
        <f>VLOOKUP(H154,'Общий прайс лист'!A:B,2,FALSE)</f>
        <v>Аккумуляторная батарея PS224</v>
      </c>
      <c r="J154" s="264"/>
      <c r="K154" s="292">
        <f>VLOOKUP(H154,'Общий прайс лист'!A:D,4,FALSE)</f>
        <v>14900</v>
      </c>
      <c r="L154" s="715"/>
      <c r="M154" s="1047"/>
      <c r="N154" s="716"/>
    </row>
    <row r="155" spans="1:14" ht="15.65" thickBot="1">
      <c r="A155" s="1040"/>
      <c r="B155" s="1156"/>
      <c r="C155" s="665"/>
      <c r="D155" s="665"/>
      <c r="E155" s="665"/>
      <c r="F155" s="665"/>
      <c r="G155" s="666"/>
      <c r="H155" s="264" t="s">
        <v>492</v>
      </c>
      <c r="I155" s="265" t="str">
        <f>VLOOKUP(H155,'Общий прайс лист'!A:B,2,FALSE)</f>
        <v>Цифровой переключатель FLOR EDSW</v>
      </c>
      <c r="J155" s="265"/>
      <c r="K155" s="266">
        <f>VLOOKUP(H155,'Общий прайс лист'!A:D,4,FALSE)</f>
        <v>14900</v>
      </c>
      <c r="L155" s="715"/>
      <c r="M155" s="1047"/>
      <c r="N155" s="716"/>
    </row>
    <row r="156" spans="1:14">
      <c r="A156" s="1127" t="s">
        <v>507</v>
      </c>
      <c r="B156" s="1155" t="s">
        <v>504</v>
      </c>
      <c r="C156" s="1148" t="s">
        <v>4305</v>
      </c>
      <c r="D156" s="832" t="s">
        <v>767</v>
      </c>
      <c r="E156" s="690" t="s">
        <v>890</v>
      </c>
      <c r="F156" s="1039"/>
      <c r="G156" s="1145" t="s">
        <v>772</v>
      </c>
      <c r="H156" s="249" t="s">
        <v>933</v>
      </c>
      <c r="I156" s="249" t="str">
        <f>VLOOKUP(H156,'Общий прайс лист'!A:B,2,FALSE)</f>
        <v>Тумба шлагбаума LBAR</v>
      </c>
      <c r="J156" s="249">
        <v>1</v>
      </c>
      <c r="K156" s="250">
        <f>VLOOKUP(H156,'Общий прайс лист'!A:D,4,FALSE)</f>
        <v>234900</v>
      </c>
      <c r="L156" s="1135">
        <f>VLOOKUP(G156,'Общий прайс лист'!A:D,4,FALSE)</f>
        <v>254900</v>
      </c>
      <c r="M156" s="850">
        <f>VLOOKUP(E156,'Общий прайс лист'!A:D,4,FALSE)</f>
        <v>274900</v>
      </c>
      <c r="N156" s="821"/>
    </row>
    <row r="157" spans="1:14" ht="15.05" customHeight="1">
      <c r="A157" s="1040"/>
      <c r="B157" s="1156"/>
      <c r="C157" s="1149"/>
      <c r="D157" s="833"/>
      <c r="E157" s="692"/>
      <c r="F157" s="968"/>
      <c r="G157" s="1146"/>
      <c r="H157" s="291" t="s">
        <v>27</v>
      </c>
      <c r="I157" s="251" t="s">
        <v>1824</v>
      </c>
      <c r="J157" s="251">
        <v>1</v>
      </c>
      <c r="K157" s="252">
        <f>VLOOKUP(H157,'Общий прайс лист'!A:D,4,FALSE)</f>
        <v>16900</v>
      </c>
      <c r="L157" s="1136"/>
      <c r="M157" s="851"/>
      <c r="N157" s="822"/>
    </row>
    <row r="158" spans="1:14" ht="15.05" customHeight="1">
      <c r="A158" s="1040"/>
      <c r="B158" s="1156"/>
      <c r="C158" s="1149"/>
      <c r="D158" s="833"/>
      <c r="E158" s="692"/>
      <c r="F158" s="968"/>
      <c r="G158" s="1146"/>
      <c r="H158" s="251" t="s">
        <v>815</v>
      </c>
      <c r="I158" s="251" t="str">
        <f>VLOOKUP(H158,'Общий прайс лист'!A:B,2,FALSE)</f>
        <v>Рейка шлагбаумная 69x92x4200мм XBA14-4RU</v>
      </c>
      <c r="J158" s="251">
        <v>1</v>
      </c>
      <c r="K158" s="252">
        <f>VLOOKUP(H158,'Общий прайс лист'!A:D,4,FALSE)</f>
        <v>21900</v>
      </c>
      <c r="L158" s="1136"/>
      <c r="M158" s="851"/>
      <c r="N158" s="822"/>
    </row>
    <row r="159" spans="1:14" ht="15.05" customHeight="1">
      <c r="A159" s="1040"/>
      <c r="B159" s="1156"/>
      <c r="C159" s="1149"/>
      <c r="D159" s="833"/>
      <c r="E159" s="692"/>
      <c r="F159" s="968"/>
      <c r="G159" s="1146"/>
      <c r="H159" s="251" t="s">
        <v>813</v>
      </c>
      <c r="I159" s="251" t="str">
        <f>VLOOKUP(H159,'Общий прайс лист'!A:B,2,FALSE)</f>
        <v>Рейка шлагбаумная 69x92x3200мм XBA15-3RU</v>
      </c>
      <c r="J159" s="251">
        <v>1</v>
      </c>
      <c r="K159" s="252">
        <f>VLOOKUP(H159,'Общий прайс лист'!A:D,4,FALSE)</f>
        <v>16900</v>
      </c>
      <c r="L159" s="1136"/>
      <c r="M159" s="851"/>
      <c r="N159" s="822"/>
    </row>
    <row r="160" spans="1:14" ht="15.05" customHeight="1">
      <c r="A160" s="1040"/>
      <c r="B160" s="1156"/>
      <c r="C160" s="1149"/>
      <c r="D160" s="833"/>
      <c r="E160" s="692"/>
      <c r="F160" s="968"/>
      <c r="G160" s="1146"/>
      <c r="H160" s="251" t="s">
        <v>503</v>
      </c>
      <c r="I160" s="251" t="str">
        <f>VLOOKUP(H160,'Общий прайс лист'!A:B,2,FALSE)</f>
        <v>Соединитель для стрел XBA9</v>
      </c>
      <c r="J160" s="251">
        <v>1</v>
      </c>
      <c r="K160" s="252">
        <f>VLOOKUP(H160,'Общий прайс лист'!A:D,4,FALSE)</f>
        <v>16900</v>
      </c>
      <c r="L160" s="1136"/>
      <c r="M160" s="851"/>
      <c r="N160" s="822"/>
    </row>
    <row r="161" spans="1:14" ht="15.05" customHeight="1">
      <c r="A161" s="1040"/>
      <c r="B161" s="1156"/>
      <c r="C161" s="1149"/>
      <c r="D161" s="833"/>
      <c r="E161" s="692"/>
      <c r="F161" s="968"/>
      <c r="G161" s="1146"/>
      <c r="H161" s="251" t="s">
        <v>24</v>
      </c>
      <c r="I161" s="251" t="str">
        <f>VLOOKUP(H161,'Общий прайс лист'!A:B,2,FALSE)</f>
        <v>Демпфер XBA13</v>
      </c>
      <c r="J161" s="251">
        <v>2</v>
      </c>
      <c r="K161" s="252">
        <f>VLOOKUP(H161,'Общий прайс лист'!A:D,4,FALSE)</f>
        <v>16900</v>
      </c>
      <c r="L161" s="1136"/>
      <c r="M161" s="851"/>
      <c r="N161" s="822"/>
    </row>
    <row r="162" spans="1:14" ht="16" customHeight="1" thickBot="1">
      <c r="A162" s="1040"/>
      <c r="B162" s="1156"/>
      <c r="C162" s="1149"/>
      <c r="D162" s="833"/>
      <c r="E162" s="692"/>
      <c r="F162" s="968"/>
      <c r="G162" s="1147"/>
      <c r="H162" s="253" t="s">
        <v>37</v>
      </c>
      <c r="I162" s="253" t="str">
        <f>VLOOKUP(H162,'Общий прайс лист'!A:B,2,FALSE)</f>
        <v>Наклейки светоотражающие (комплект) NK1</v>
      </c>
      <c r="J162" s="253">
        <v>2</v>
      </c>
      <c r="K162" s="254">
        <f>VLOOKUP(H162,'Общий прайс лист'!A:D,4,FALSE)</f>
        <v>1060</v>
      </c>
      <c r="L162" s="1137"/>
      <c r="M162" s="851"/>
      <c r="N162" s="822"/>
    </row>
    <row r="163" spans="1:14" ht="15.05" customHeight="1">
      <c r="A163" s="1040"/>
      <c r="B163" s="1156"/>
      <c r="C163" s="1149"/>
      <c r="D163" s="833"/>
      <c r="E163" s="692"/>
      <c r="F163" s="968"/>
      <c r="G163" s="1167"/>
      <c r="H163" s="256" t="s">
        <v>873</v>
      </c>
      <c r="I163" s="256" t="str">
        <f>VLOOKUP(H163,'Общий прайс лист'!A:B,2,FALSE)</f>
        <v>Приемник OXIBD с обратной связью</v>
      </c>
      <c r="J163" s="256">
        <v>1</v>
      </c>
      <c r="K163" s="257">
        <f>VLOOKUP(H163,'Общий прайс лист'!A:D,4,FALSE)</f>
        <v>9490</v>
      </c>
      <c r="L163" s="1151"/>
      <c r="M163" s="851"/>
      <c r="N163" s="822"/>
    </row>
    <row r="164" spans="1:14" ht="15.05" customHeight="1">
      <c r="A164" s="1040"/>
      <c r="B164" s="1156"/>
      <c r="C164" s="1149"/>
      <c r="D164" s="833"/>
      <c r="E164" s="692"/>
      <c r="F164" s="968"/>
      <c r="G164" s="1167"/>
      <c r="H164" s="256" t="s">
        <v>15</v>
      </c>
      <c r="I164" s="256" t="str">
        <f>VLOOKUP(H164,'Общий прайс лист'!A:B,2,FALSE)</f>
        <v>Фотоэлементы Medium BlueBus EPMB</v>
      </c>
      <c r="J164" s="256">
        <v>1</v>
      </c>
      <c r="K164" s="257">
        <f>VLOOKUP(H164,'Общий прайс лист'!A:D,4,FALSE)</f>
        <v>6900</v>
      </c>
      <c r="L164" s="1151"/>
      <c r="M164" s="851"/>
      <c r="N164" s="822"/>
    </row>
    <row r="165" spans="1:14" ht="15.05" customHeight="1">
      <c r="A165" s="1040"/>
      <c r="B165" s="1156"/>
      <c r="C165" s="1149"/>
      <c r="D165" s="833"/>
      <c r="E165" s="692"/>
      <c r="F165" s="968"/>
      <c r="G165" s="1167"/>
      <c r="H165" s="256" t="s">
        <v>505</v>
      </c>
      <c r="I165" s="256" t="str">
        <f>VLOOKUP(H165,'Общий прайс лист'!A:B,2,FALSE)</f>
        <v>Светодиоды сигнальные белые, 8м XBA18</v>
      </c>
      <c r="J165" s="256">
        <v>1</v>
      </c>
      <c r="K165" s="272">
        <f>VLOOKUP(H165,'Общий прайс лист'!A:D,4,FALSE)</f>
        <v>16900</v>
      </c>
      <c r="L165" s="1151"/>
      <c r="M165" s="851"/>
      <c r="N165" s="822"/>
    </row>
    <row r="166" spans="1:14" ht="16" customHeight="1" thickBot="1">
      <c r="A166" s="1040"/>
      <c r="B166" s="1156"/>
      <c r="C166" s="1150"/>
      <c r="D166" s="834"/>
      <c r="E166" s="694"/>
      <c r="F166" s="969"/>
      <c r="G166" s="286"/>
      <c r="H166" s="293" t="s">
        <v>28</v>
      </c>
      <c r="I166" s="258" t="str">
        <f>VLOOKUP(H166,'Общий прайс лист'!A:B,2,FALSE)</f>
        <v>Интегрируемая светофорная лампа XBA8</v>
      </c>
      <c r="J166" s="258">
        <v>1</v>
      </c>
      <c r="K166" s="259">
        <f>VLOOKUP(H166,'Общий прайс лист'!A:D,4,FALSE)</f>
        <v>16900</v>
      </c>
      <c r="L166" s="274"/>
      <c r="M166" s="852"/>
      <c r="N166" s="823"/>
    </row>
    <row r="167" spans="1:14" ht="15.05" customHeight="1">
      <c r="A167" s="1040"/>
      <c r="B167" s="1156"/>
      <c r="C167" s="664" t="s">
        <v>4273</v>
      </c>
      <c r="D167" s="664"/>
      <c r="E167" s="665"/>
      <c r="F167" s="665"/>
      <c r="G167" s="666"/>
      <c r="H167" s="260" t="s">
        <v>609</v>
      </c>
      <c r="I167" s="260" t="str">
        <f>VLOOKUP(H167,'Общий прайс лист'!A:B,2,FALSE)</f>
        <v>Опора стационарная WA11</v>
      </c>
      <c r="J167" s="260"/>
      <c r="K167" s="287">
        <f>VLOOKUP(H167,'Общий прайс лист'!A:D,4,FALSE)</f>
        <v>16900</v>
      </c>
      <c r="L167" s="715"/>
      <c r="M167" s="1047"/>
      <c r="N167" s="716"/>
    </row>
    <row r="168" spans="1:14" ht="15.05" customHeight="1">
      <c r="A168" s="1040"/>
      <c r="B168" s="1156"/>
      <c r="C168" s="665"/>
      <c r="D168" s="665"/>
      <c r="E168" s="665"/>
      <c r="F168" s="665"/>
      <c r="G168" s="666"/>
      <c r="H168" s="264" t="s">
        <v>611</v>
      </c>
      <c r="I168" s="264" t="str">
        <f>VLOOKUP(H168,'Общий прайс лист'!A:B,2,FALSE)</f>
        <v>Опора подвесная WA12</v>
      </c>
      <c r="J168" s="264"/>
      <c r="K168" s="292">
        <f>VLOOKUP(H168,'Общий прайс лист'!A:D,4,FALSE)</f>
        <v>16900</v>
      </c>
      <c r="L168" s="715"/>
      <c r="M168" s="1047"/>
      <c r="N168" s="716"/>
    </row>
    <row r="169" spans="1:14" ht="15.05" customHeight="1">
      <c r="A169" s="1040"/>
      <c r="B169" s="1156"/>
      <c r="C169" s="665"/>
      <c r="D169" s="665"/>
      <c r="E169" s="665"/>
      <c r="F169" s="665"/>
      <c r="G169" s="666"/>
      <c r="H169" s="264" t="s">
        <v>20</v>
      </c>
      <c r="I169" s="264" t="str">
        <f>VLOOKUP(H169,'Общий прайс лист'!A:B,2,FALSE)</f>
        <v>Аккумуляторная батарея PS224</v>
      </c>
      <c r="J169" s="264"/>
      <c r="K169" s="292">
        <f>VLOOKUP(H169,'Общий прайс лист'!A:D,4,FALSE)</f>
        <v>14900</v>
      </c>
      <c r="L169" s="715"/>
      <c r="M169" s="1047"/>
      <c r="N169" s="716"/>
    </row>
    <row r="170" spans="1:14" ht="15.05" customHeight="1">
      <c r="A170" s="1040"/>
      <c r="B170" s="1156"/>
      <c r="C170" s="665"/>
      <c r="D170" s="665"/>
      <c r="E170" s="665"/>
      <c r="F170" s="665"/>
      <c r="G170" s="666"/>
      <c r="H170" s="260" t="s">
        <v>3505</v>
      </c>
      <c r="I170" s="264" t="str">
        <f>VLOOKUP(H170,'Общий прайс лист'!A:B,2,FALSE)</f>
        <v>Демпфер XBA13T</v>
      </c>
      <c r="J170" s="264"/>
      <c r="K170" s="292">
        <f>VLOOKUP(H170,'Общий прайс лист'!A:D,4,FALSE)</f>
        <v>16900</v>
      </c>
      <c r="L170" s="715"/>
      <c r="M170" s="1047"/>
      <c r="N170" s="716"/>
    </row>
    <row r="171" spans="1:14" ht="15.05" customHeight="1">
      <c r="A171" s="1040"/>
      <c r="B171" s="1156"/>
      <c r="C171" s="665"/>
      <c r="D171" s="665"/>
      <c r="E171" s="665"/>
      <c r="F171" s="665"/>
      <c r="G171" s="666"/>
      <c r="H171" s="260" t="s">
        <v>3514</v>
      </c>
      <c r="I171" s="264" t="str">
        <f>VLOOKUP(H171,'Общий прайс лист'!A:B,2,FALSE)</f>
        <v>Светодиоды сигнальные двуцветные (краный/зеленый), 8м XBA80</v>
      </c>
      <c r="J171" s="264"/>
      <c r="K171" s="292">
        <f>VLOOKUP(H171,'Общий прайс лист'!A:D,4,FALSE)</f>
        <v>16900</v>
      </c>
      <c r="L171" s="715"/>
      <c r="M171" s="1047"/>
      <c r="N171" s="716"/>
    </row>
    <row r="172" spans="1:14" ht="15.05" customHeight="1">
      <c r="A172" s="1040"/>
      <c r="B172" s="1156"/>
      <c r="C172" s="665"/>
      <c r="D172" s="665"/>
      <c r="E172" s="665"/>
      <c r="F172" s="665"/>
      <c r="G172" s="666"/>
      <c r="H172" s="264" t="s">
        <v>1862</v>
      </c>
      <c r="I172" s="264" t="str">
        <f>VLOOKUP(H172,'Общий прайс лист'!A:B,2,FALSE)</f>
        <v>Фотоэлементы с зеркально-линзовым объективом BlueBus</v>
      </c>
      <c r="J172" s="264"/>
      <c r="K172" s="292">
        <f>VLOOKUP(H172,'Общий прайс лист'!A:D,4,FALSE)</f>
        <v>9900</v>
      </c>
      <c r="L172" s="715"/>
      <c r="M172" s="1047"/>
      <c r="N172" s="716"/>
    </row>
    <row r="173" spans="1:14">
      <c r="A173" s="1040"/>
      <c r="B173" s="1156"/>
      <c r="C173" s="665"/>
      <c r="D173" s="665"/>
      <c r="E173" s="665"/>
      <c r="F173" s="665"/>
      <c r="G173" s="666"/>
      <c r="H173" s="264" t="s">
        <v>492</v>
      </c>
      <c r="I173" s="265" t="str">
        <f>VLOOKUP(H173,'Общий прайс лист'!A:B,2,FALSE)</f>
        <v>Цифровой переключатель FLOR EDSW</v>
      </c>
      <c r="J173" s="265"/>
      <c r="K173" s="266">
        <f>VLOOKUP(H173,'Общий прайс лист'!A:D,4,FALSE)</f>
        <v>14900</v>
      </c>
      <c r="L173" s="715"/>
      <c r="M173" s="1047"/>
      <c r="N173" s="716"/>
    </row>
    <row r="174" spans="1:14" ht="15.65" thickBot="1">
      <c r="A174" s="1040"/>
      <c r="B174" s="1156"/>
      <c r="C174" s="665"/>
      <c r="D174" s="665"/>
      <c r="E174" s="665"/>
      <c r="F174" s="665"/>
      <c r="G174" s="666"/>
      <c r="H174" s="264" t="s">
        <v>613</v>
      </c>
      <c r="I174" s="265" t="str">
        <f>VLOOKUP(H174,'Общий прайс лист'!A:B,2,FALSE)</f>
        <v>Решетка для рейки шлагбаумной WA13</v>
      </c>
      <c r="J174" s="265"/>
      <c r="K174" s="266">
        <f>VLOOKUP(H174,'Общий прайс лист'!A:D,4,FALSE)</f>
        <v>16900</v>
      </c>
      <c r="L174" s="715"/>
      <c r="M174" s="1047"/>
      <c r="N174" s="716"/>
    </row>
    <row r="175" spans="1:14" ht="17.25" customHeight="1">
      <c r="A175" s="1127" t="s">
        <v>507</v>
      </c>
      <c r="B175" s="1155" t="s">
        <v>508</v>
      </c>
      <c r="C175" s="1148" t="s">
        <v>4306</v>
      </c>
      <c r="D175" s="832" t="s">
        <v>767</v>
      </c>
      <c r="E175" s="690" t="s">
        <v>891</v>
      </c>
      <c r="F175" s="1039"/>
      <c r="G175" s="1163" t="s">
        <v>773</v>
      </c>
      <c r="H175" s="249" t="s">
        <v>933</v>
      </c>
      <c r="I175" s="249" t="str">
        <f>VLOOKUP(H175,'Общий прайс лист'!A:B,2,FALSE)</f>
        <v>Тумба шлагбаума LBAR</v>
      </c>
      <c r="J175" s="249">
        <v>1</v>
      </c>
      <c r="K175" s="250">
        <f>VLOOKUP(H175,'Общий прайс лист'!A:D,4,FALSE)</f>
        <v>234900</v>
      </c>
      <c r="L175" s="1135">
        <f>VLOOKUP(G175,'Общий прайс лист'!A:D,4,FALSE)</f>
        <v>274900</v>
      </c>
      <c r="M175" s="850">
        <f>VLOOKUP(E175,'Общий прайс лист'!A:D,4,FALSE)</f>
        <v>294900</v>
      </c>
      <c r="N175" s="821"/>
    </row>
    <row r="176" spans="1:14" ht="15.05" customHeight="1">
      <c r="A176" s="1040"/>
      <c r="B176" s="1156"/>
      <c r="C176" s="1149"/>
      <c r="D176" s="833"/>
      <c r="E176" s="692"/>
      <c r="F176" s="968"/>
      <c r="G176" s="1164"/>
      <c r="H176" s="251" t="s">
        <v>27</v>
      </c>
      <c r="I176" s="251" t="s">
        <v>1824</v>
      </c>
      <c r="J176" s="251">
        <v>1</v>
      </c>
      <c r="K176" s="252">
        <f>VLOOKUP(H176,'Общий прайс лист'!A:D,4,FALSE)</f>
        <v>16900</v>
      </c>
      <c r="L176" s="1136"/>
      <c r="M176" s="851"/>
      <c r="N176" s="822"/>
    </row>
    <row r="177" spans="1:14" ht="15.05" customHeight="1">
      <c r="A177" s="1040"/>
      <c r="B177" s="1156"/>
      <c r="C177" s="1149"/>
      <c r="D177" s="833"/>
      <c r="E177" s="692"/>
      <c r="F177" s="968"/>
      <c r="G177" s="1164"/>
      <c r="H177" s="251" t="s">
        <v>815</v>
      </c>
      <c r="I177" s="251" t="str">
        <f>VLOOKUP(H177,'Общий прайс лист'!A:B,2,FALSE)</f>
        <v>Рейка шлагбаумная 69x92x4200мм XBA14-4RU</v>
      </c>
      <c r="J177" s="251">
        <v>2</v>
      </c>
      <c r="K177" s="252">
        <f>VLOOKUP(H177,'Общий прайс лист'!A:D,4,FALSE)</f>
        <v>21900</v>
      </c>
      <c r="L177" s="1136"/>
      <c r="M177" s="851"/>
      <c r="N177" s="822"/>
    </row>
    <row r="178" spans="1:14" ht="15.05" customHeight="1">
      <c r="A178" s="1040"/>
      <c r="B178" s="1156"/>
      <c r="C178" s="1149"/>
      <c r="D178" s="833"/>
      <c r="E178" s="692"/>
      <c r="F178" s="968"/>
      <c r="G178" s="1164"/>
      <c r="H178" s="251" t="s">
        <v>503</v>
      </c>
      <c r="I178" s="251" t="str">
        <f>VLOOKUP(H178,'Общий прайс лист'!A:B,2,FALSE)</f>
        <v>Соединитель для стрел XBA9</v>
      </c>
      <c r="J178" s="251">
        <v>1</v>
      </c>
      <c r="K178" s="252">
        <f>VLOOKUP(H178,'Общий прайс лист'!A:D,4,FALSE)</f>
        <v>16900</v>
      </c>
      <c r="L178" s="1136"/>
      <c r="M178" s="851"/>
      <c r="N178" s="822"/>
    </row>
    <row r="179" spans="1:14" ht="15.05" customHeight="1">
      <c r="A179" s="1040"/>
      <c r="B179" s="1156"/>
      <c r="C179" s="1149"/>
      <c r="D179" s="833"/>
      <c r="E179" s="692"/>
      <c r="F179" s="968"/>
      <c r="G179" s="1164"/>
      <c r="H179" s="251" t="s">
        <v>24</v>
      </c>
      <c r="I179" s="251" t="str">
        <f>VLOOKUP(H179,'Общий прайс лист'!A:B,2,FALSE)</f>
        <v>Демпфер XBA13</v>
      </c>
      <c r="J179" s="251">
        <v>2</v>
      </c>
      <c r="K179" s="252">
        <f>VLOOKUP(H179,'Общий прайс лист'!A:D,4,FALSE)</f>
        <v>16900</v>
      </c>
      <c r="L179" s="1136"/>
      <c r="M179" s="851"/>
      <c r="N179" s="822"/>
    </row>
    <row r="180" spans="1:14" ht="16" customHeight="1" thickBot="1">
      <c r="A180" s="1040"/>
      <c r="B180" s="1156"/>
      <c r="C180" s="1149"/>
      <c r="D180" s="833"/>
      <c r="E180" s="692"/>
      <c r="F180" s="968"/>
      <c r="G180" s="1165"/>
      <c r="H180" s="253" t="s">
        <v>37</v>
      </c>
      <c r="I180" s="253" t="str">
        <f>VLOOKUP(H180,'Общий прайс лист'!A:B,2,FALSE)</f>
        <v>Наклейки светоотражающие (комплект) NK1</v>
      </c>
      <c r="J180" s="253">
        <v>2</v>
      </c>
      <c r="K180" s="254">
        <f>VLOOKUP(H180,'Общий прайс лист'!A:D,4,FALSE)</f>
        <v>1060</v>
      </c>
      <c r="L180" s="1137"/>
      <c r="M180" s="851"/>
      <c r="N180" s="822"/>
    </row>
    <row r="181" spans="1:14" ht="15.05" customHeight="1">
      <c r="A181" s="1040"/>
      <c r="B181" s="1156"/>
      <c r="C181" s="1149"/>
      <c r="D181" s="833"/>
      <c r="E181" s="692"/>
      <c r="F181" s="968"/>
      <c r="G181" s="1166"/>
      <c r="H181" s="256" t="s">
        <v>873</v>
      </c>
      <c r="I181" s="256" t="str">
        <f>VLOOKUP(H181,'Общий прайс лист'!A:B,2,FALSE)</f>
        <v>Приемник OXIBD с обратной связью</v>
      </c>
      <c r="J181" s="256">
        <v>1</v>
      </c>
      <c r="K181" s="257">
        <f>VLOOKUP(H181,'Общий прайс лист'!A:D,4,FALSE)</f>
        <v>9490</v>
      </c>
      <c r="L181" s="1151"/>
      <c r="M181" s="851"/>
      <c r="N181" s="822"/>
    </row>
    <row r="182" spans="1:14" ht="15.05" customHeight="1">
      <c r="A182" s="1040"/>
      <c r="B182" s="1156"/>
      <c r="C182" s="1149"/>
      <c r="D182" s="833"/>
      <c r="E182" s="692"/>
      <c r="F182" s="968"/>
      <c r="G182" s="1166"/>
      <c r="H182" s="256" t="s">
        <v>15</v>
      </c>
      <c r="I182" s="256" t="str">
        <f>VLOOKUP(H182,'Общий прайс лист'!A:B,2,FALSE)</f>
        <v>Фотоэлементы Medium BlueBus EPMB</v>
      </c>
      <c r="J182" s="256">
        <v>1</v>
      </c>
      <c r="K182" s="257">
        <f>VLOOKUP(H182,'Общий прайс лист'!A:D,4,FALSE)</f>
        <v>6900</v>
      </c>
      <c r="L182" s="1151"/>
      <c r="M182" s="851"/>
      <c r="N182" s="822"/>
    </row>
    <row r="183" spans="1:14" ht="15.05" customHeight="1">
      <c r="A183" s="1040"/>
      <c r="B183" s="1156"/>
      <c r="C183" s="1149"/>
      <c r="D183" s="833"/>
      <c r="E183" s="692"/>
      <c r="F183" s="968"/>
      <c r="G183" s="1166"/>
      <c r="H183" s="256" t="s">
        <v>505</v>
      </c>
      <c r="I183" s="256" t="str">
        <f>VLOOKUP(H183,'Общий прайс лист'!A:B,2,FALSE)</f>
        <v>Светодиоды сигнальные белые, 8м XBA18</v>
      </c>
      <c r="J183" s="256">
        <v>1</v>
      </c>
      <c r="K183" s="272">
        <f>VLOOKUP(H183,'Общий прайс лист'!A:D,4,FALSE)</f>
        <v>16900</v>
      </c>
      <c r="L183" s="1151"/>
      <c r="M183" s="851"/>
      <c r="N183" s="822"/>
    </row>
    <row r="184" spans="1:14" ht="16" customHeight="1" thickBot="1">
      <c r="A184" s="1040"/>
      <c r="B184" s="1156"/>
      <c r="C184" s="1150"/>
      <c r="D184" s="834"/>
      <c r="E184" s="694"/>
      <c r="F184" s="969"/>
      <c r="G184" s="286"/>
      <c r="H184" s="258" t="s">
        <v>28</v>
      </c>
      <c r="I184" s="258" t="str">
        <f>VLOOKUP(H184,'Общий прайс лист'!A:B,2,FALSE)</f>
        <v>Интегрируемая светофорная лампа XBA8</v>
      </c>
      <c r="J184" s="258">
        <v>1</v>
      </c>
      <c r="K184" s="259">
        <f>VLOOKUP(H184,'Общий прайс лист'!A:D,4,FALSE)</f>
        <v>16900</v>
      </c>
      <c r="L184" s="274"/>
      <c r="M184" s="852"/>
      <c r="N184" s="823"/>
    </row>
    <row r="185" spans="1:14" ht="15.05" customHeight="1">
      <c r="A185" s="1040"/>
      <c r="B185" s="1156"/>
      <c r="C185" s="664" t="s">
        <v>4273</v>
      </c>
      <c r="D185" s="664"/>
      <c r="E185" s="665"/>
      <c r="F185" s="665"/>
      <c r="G185" s="666"/>
      <c r="H185" s="260" t="s">
        <v>609</v>
      </c>
      <c r="I185" s="260" t="str">
        <f>VLOOKUP(H185,'Общий прайс лист'!A:B,2,FALSE)</f>
        <v>Опора стационарная WA11</v>
      </c>
      <c r="J185" s="260"/>
      <c r="K185" s="287">
        <f>VLOOKUP(H185,'Общий прайс лист'!A:D,4,FALSE)</f>
        <v>16900</v>
      </c>
      <c r="L185" s="715"/>
      <c r="M185" s="1047"/>
      <c r="N185" s="716"/>
    </row>
    <row r="186" spans="1:14" ht="15.05" customHeight="1">
      <c r="A186" s="1040"/>
      <c r="B186" s="1156"/>
      <c r="C186" s="665"/>
      <c r="D186" s="665"/>
      <c r="E186" s="665"/>
      <c r="F186" s="665"/>
      <c r="G186" s="666"/>
      <c r="H186" s="264" t="s">
        <v>611</v>
      </c>
      <c r="I186" s="264" t="str">
        <f>VLOOKUP(H186,'Общий прайс лист'!A:B,2,FALSE)</f>
        <v>Опора подвесная WA12</v>
      </c>
      <c r="J186" s="264"/>
      <c r="K186" s="292">
        <f>VLOOKUP(H186,'Общий прайс лист'!A:D,4,FALSE)</f>
        <v>16900</v>
      </c>
      <c r="L186" s="715"/>
      <c r="M186" s="1047"/>
      <c r="N186" s="716"/>
    </row>
    <row r="187" spans="1:14" ht="15.05" customHeight="1">
      <c r="A187" s="1040"/>
      <c r="B187" s="1156"/>
      <c r="C187" s="665"/>
      <c r="D187" s="665"/>
      <c r="E187" s="665"/>
      <c r="F187" s="665"/>
      <c r="G187" s="666"/>
      <c r="H187" s="264" t="s">
        <v>20</v>
      </c>
      <c r="I187" s="264" t="str">
        <f>VLOOKUP(H187,'Общий прайс лист'!A:B,2,FALSE)</f>
        <v>Аккумуляторная батарея PS224</v>
      </c>
      <c r="J187" s="264"/>
      <c r="K187" s="292">
        <f>VLOOKUP(H187,'Общий прайс лист'!A:D,4,FALSE)</f>
        <v>14900</v>
      </c>
      <c r="L187" s="715"/>
      <c r="M187" s="1047"/>
      <c r="N187" s="716"/>
    </row>
    <row r="188" spans="1:14" ht="15.05" customHeight="1">
      <c r="A188" s="1040"/>
      <c r="B188" s="1156"/>
      <c r="C188" s="665"/>
      <c r="D188" s="665"/>
      <c r="E188" s="665"/>
      <c r="F188" s="665"/>
      <c r="G188" s="666"/>
      <c r="H188" s="260" t="s">
        <v>3505</v>
      </c>
      <c r="I188" s="264" t="str">
        <f>VLOOKUP(H188,'Общий прайс лист'!A:B,2,FALSE)</f>
        <v>Демпфер XBA13T</v>
      </c>
      <c r="J188" s="264"/>
      <c r="K188" s="292">
        <f>VLOOKUP(H188,'Общий прайс лист'!A:D,4,FALSE)</f>
        <v>16900</v>
      </c>
      <c r="L188" s="715"/>
      <c r="M188" s="1047"/>
      <c r="N188" s="716"/>
    </row>
    <row r="189" spans="1:14" ht="15.05" customHeight="1">
      <c r="A189" s="1040"/>
      <c r="B189" s="1156"/>
      <c r="C189" s="665"/>
      <c r="D189" s="665"/>
      <c r="E189" s="665"/>
      <c r="F189" s="665"/>
      <c r="G189" s="666"/>
      <c r="H189" s="260" t="s">
        <v>3514</v>
      </c>
      <c r="I189" s="264" t="str">
        <f>VLOOKUP(H189,'Общий прайс лист'!A:B,2,FALSE)</f>
        <v>Светодиоды сигнальные двуцветные (краный/зеленый), 8м XBA80</v>
      </c>
      <c r="J189" s="264"/>
      <c r="K189" s="292">
        <f>VLOOKUP(H189,'Общий прайс лист'!A:D,4,FALSE)</f>
        <v>16900</v>
      </c>
      <c r="L189" s="715"/>
      <c r="M189" s="1047"/>
      <c r="N189" s="716"/>
    </row>
    <row r="190" spans="1:14" ht="15.05" customHeight="1">
      <c r="A190" s="1040"/>
      <c r="B190" s="1156"/>
      <c r="C190" s="665"/>
      <c r="D190" s="665"/>
      <c r="E190" s="665"/>
      <c r="F190" s="665"/>
      <c r="G190" s="666"/>
      <c r="H190" s="264" t="s">
        <v>1862</v>
      </c>
      <c r="I190" s="264" t="str">
        <f>VLOOKUP(H190,'Общий прайс лист'!A:B,2,FALSE)</f>
        <v>Фотоэлементы с зеркально-линзовым объективом BlueBus</v>
      </c>
      <c r="J190" s="264"/>
      <c r="K190" s="292">
        <f>VLOOKUP(H190,'Общий прайс лист'!A:D,4,FALSE)</f>
        <v>9900</v>
      </c>
      <c r="L190" s="715"/>
      <c r="M190" s="1047"/>
      <c r="N190" s="716"/>
    </row>
    <row r="191" spans="1:14">
      <c r="A191" s="1040"/>
      <c r="B191" s="1156"/>
      <c r="C191" s="665"/>
      <c r="D191" s="665"/>
      <c r="E191" s="665"/>
      <c r="F191" s="665"/>
      <c r="G191" s="666"/>
      <c r="H191" s="264" t="s">
        <v>492</v>
      </c>
      <c r="I191" s="265" t="str">
        <f>VLOOKUP(H191,'Общий прайс лист'!A:B,2,FALSE)</f>
        <v>Цифровой переключатель FLOR EDSW</v>
      </c>
      <c r="J191" s="265"/>
      <c r="K191" s="266">
        <f>VLOOKUP(H191,'Общий прайс лист'!A:D,4,FALSE)</f>
        <v>14900</v>
      </c>
      <c r="L191" s="715"/>
      <c r="M191" s="1047"/>
      <c r="N191" s="716"/>
    </row>
    <row r="192" spans="1:14" ht="15.65" thickBot="1">
      <c r="A192" s="1042"/>
      <c r="B192" s="1158"/>
      <c r="C192" s="669"/>
      <c r="D192" s="669"/>
      <c r="E192" s="669"/>
      <c r="F192" s="669"/>
      <c r="G192" s="670"/>
      <c r="H192" s="278" t="s">
        <v>613</v>
      </c>
      <c r="I192" s="279" t="str">
        <f>VLOOKUP(H192,'Общий прайс лист'!A:B,2,FALSE)</f>
        <v>Решетка для рейки шлагбаумной WA13</v>
      </c>
      <c r="J192" s="279"/>
      <c r="K192" s="280">
        <f>VLOOKUP(H192,'Общий прайс лист'!A:D,4,FALSE)</f>
        <v>16900</v>
      </c>
      <c r="L192" s="717"/>
      <c r="M192" s="1094"/>
      <c r="N192" s="718"/>
    </row>
    <row r="193" spans="1:14">
      <c r="A193" s="1127" t="s">
        <v>507</v>
      </c>
      <c r="B193" s="1155" t="s">
        <v>509</v>
      </c>
      <c r="C193" s="1148" t="s">
        <v>4307</v>
      </c>
      <c r="D193" s="832" t="s">
        <v>767</v>
      </c>
      <c r="E193" s="690" t="s">
        <v>892</v>
      </c>
      <c r="F193" s="1039"/>
      <c r="G193" s="1145" t="s">
        <v>774</v>
      </c>
      <c r="H193" s="249" t="s">
        <v>933</v>
      </c>
      <c r="I193" s="249" t="str">
        <f>VLOOKUP(H193,'Общий прайс лист'!A:B,2,FALSE)</f>
        <v>Тумба шлагбаума LBAR</v>
      </c>
      <c r="J193" s="249">
        <v>1</v>
      </c>
      <c r="K193" s="250">
        <f>VLOOKUP(H193,'Общий прайс лист'!A:D,4,FALSE)</f>
        <v>234900</v>
      </c>
      <c r="L193" s="1135">
        <f>VLOOKUP(G193,'Общий прайс лист'!A:D,4,FALSE)</f>
        <v>294900</v>
      </c>
      <c r="M193" s="850">
        <f>VLOOKUP(E193,'Общий прайс лист'!A:D,4,FALSE)</f>
        <v>314900</v>
      </c>
      <c r="N193" s="821"/>
    </row>
    <row r="194" spans="1:14" ht="15.05" customHeight="1">
      <c r="A194" s="1040"/>
      <c r="B194" s="1156"/>
      <c r="C194" s="1149"/>
      <c r="D194" s="833"/>
      <c r="E194" s="692"/>
      <c r="F194" s="968"/>
      <c r="G194" s="1146"/>
      <c r="H194" s="251" t="s">
        <v>27</v>
      </c>
      <c r="I194" s="251" t="s">
        <v>1824</v>
      </c>
      <c r="J194" s="251">
        <v>1</v>
      </c>
      <c r="K194" s="252">
        <f>VLOOKUP(H194,'Общий прайс лист'!A:D,4,FALSE)</f>
        <v>16900</v>
      </c>
      <c r="L194" s="1136"/>
      <c r="M194" s="851"/>
      <c r="N194" s="822"/>
    </row>
    <row r="195" spans="1:14" ht="15.05" customHeight="1">
      <c r="A195" s="1040"/>
      <c r="B195" s="1156"/>
      <c r="C195" s="1149"/>
      <c r="D195" s="833"/>
      <c r="E195" s="692"/>
      <c r="F195" s="968"/>
      <c r="G195" s="1146"/>
      <c r="H195" s="251" t="s">
        <v>815</v>
      </c>
      <c r="I195" s="251" t="str">
        <f>VLOOKUP(H195,'Общий прайс лист'!A:B,2,FALSE)</f>
        <v>Рейка шлагбаумная 69x92x4200мм XBA14-4RU</v>
      </c>
      <c r="J195" s="251">
        <v>1</v>
      </c>
      <c r="K195" s="252">
        <f>VLOOKUP(H195,'Общий прайс лист'!A:D,4,FALSE)</f>
        <v>21900</v>
      </c>
      <c r="L195" s="1136"/>
      <c r="M195" s="851"/>
      <c r="N195" s="822"/>
    </row>
    <row r="196" spans="1:14" ht="15.05" customHeight="1">
      <c r="A196" s="1040"/>
      <c r="B196" s="1156"/>
      <c r="C196" s="1149"/>
      <c r="D196" s="833"/>
      <c r="E196" s="692"/>
      <c r="F196" s="968"/>
      <c r="G196" s="1146"/>
      <c r="H196" s="251" t="s">
        <v>816</v>
      </c>
      <c r="I196" s="251" t="str">
        <f>VLOOKUP(H196,'Общий прайс лист'!A:B,2,FALSE)</f>
        <v>Рейка шлагбаумная 69x92x5200мм XBA5-5RU</v>
      </c>
      <c r="J196" s="251">
        <v>1</v>
      </c>
      <c r="K196" s="252">
        <f>VLOOKUP(H196,'Общий прайс лист'!A:D,4,FALSE)</f>
        <v>27900</v>
      </c>
      <c r="L196" s="1136"/>
      <c r="M196" s="851"/>
      <c r="N196" s="822"/>
    </row>
    <row r="197" spans="1:14" ht="15.05" customHeight="1">
      <c r="A197" s="1040"/>
      <c r="B197" s="1156"/>
      <c r="C197" s="1149"/>
      <c r="D197" s="833"/>
      <c r="E197" s="692"/>
      <c r="F197" s="968"/>
      <c r="G197" s="1146"/>
      <c r="H197" s="251" t="s">
        <v>503</v>
      </c>
      <c r="I197" s="251" t="str">
        <f>VLOOKUP(H197,'Общий прайс лист'!A:B,2,FALSE)</f>
        <v>Соединитель для стрел XBA9</v>
      </c>
      <c r="J197" s="251">
        <v>1</v>
      </c>
      <c r="K197" s="252">
        <f>VLOOKUP(H197,'Общий прайс лист'!A:D,4,FALSE)</f>
        <v>16900</v>
      </c>
      <c r="L197" s="1136"/>
      <c r="M197" s="851"/>
      <c r="N197" s="822"/>
    </row>
    <row r="198" spans="1:14" ht="15.05" customHeight="1">
      <c r="A198" s="1040"/>
      <c r="B198" s="1156"/>
      <c r="C198" s="1149"/>
      <c r="D198" s="833"/>
      <c r="E198" s="692"/>
      <c r="F198" s="968"/>
      <c r="G198" s="1146"/>
      <c r="H198" s="251" t="s">
        <v>24</v>
      </c>
      <c r="I198" s="251" t="str">
        <f>VLOOKUP(H198,'Общий прайс лист'!A:B,2,FALSE)</f>
        <v>Демпфер XBA13</v>
      </c>
      <c r="J198" s="251">
        <v>2</v>
      </c>
      <c r="K198" s="252">
        <f>VLOOKUP(H198,'Общий прайс лист'!A:D,4,FALSE)</f>
        <v>16900</v>
      </c>
      <c r="L198" s="1136"/>
      <c r="M198" s="851"/>
      <c r="N198" s="822"/>
    </row>
    <row r="199" spans="1:14" ht="16" customHeight="1" thickBot="1">
      <c r="A199" s="1040"/>
      <c r="B199" s="1156"/>
      <c r="C199" s="1149"/>
      <c r="D199" s="833"/>
      <c r="E199" s="692"/>
      <c r="F199" s="968"/>
      <c r="G199" s="1147"/>
      <c r="H199" s="253" t="s">
        <v>37</v>
      </c>
      <c r="I199" s="253" t="str">
        <f>VLOOKUP(H199,'Общий прайс лист'!A:B,2,FALSE)</f>
        <v>Наклейки светоотражающие (комплект) NK1</v>
      </c>
      <c r="J199" s="253">
        <v>2</v>
      </c>
      <c r="K199" s="254">
        <f>VLOOKUP(H199,'Общий прайс лист'!A:D,4,FALSE)</f>
        <v>1060</v>
      </c>
      <c r="L199" s="1137"/>
      <c r="M199" s="851"/>
      <c r="N199" s="822"/>
    </row>
    <row r="200" spans="1:14" ht="15.05" customHeight="1">
      <c r="A200" s="1040"/>
      <c r="B200" s="1156"/>
      <c r="C200" s="1149"/>
      <c r="D200" s="833"/>
      <c r="E200" s="692"/>
      <c r="F200" s="968"/>
      <c r="G200" s="1167"/>
      <c r="H200" s="256" t="s">
        <v>873</v>
      </c>
      <c r="I200" s="256" t="str">
        <f>VLOOKUP(H200,'Общий прайс лист'!A:B,2,FALSE)</f>
        <v>Приемник OXIBD с обратной связью</v>
      </c>
      <c r="J200" s="256">
        <v>1</v>
      </c>
      <c r="K200" s="257">
        <f>VLOOKUP(H200,'Общий прайс лист'!A:D,4,FALSE)</f>
        <v>9490</v>
      </c>
      <c r="L200" s="1151"/>
      <c r="M200" s="851"/>
      <c r="N200" s="822"/>
    </row>
    <row r="201" spans="1:14" ht="15.05" customHeight="1">
      <c r="A201" s="1040"/>
      <c r="B201" s="1156"/>
      <c r="C201" s="1149"/>
      <c r="D201" s="833"/>
      <c r="E201" s="692"/>
      <c r="F201" s="968"/>
      <c r="G201" s="1167"/>
      <c r="H201" s="256" t="s">
        <v>15</v>
      </c>
      <c r="I201" s="256" t="str">
        <f>VLOOKUP(H201,'Общий прайс лист'!A:B,2,FALSE)</f>
        <v>Фотоэлементы Medium BlueBus EPMB</v>
      </c>
      <c r="J201" s="256">
        <v>1</v>
      </c>
      <c r="K201" s="257">
        <f>VLOOKUP(H201,'Общий прайс лист'!A:D,4,FALSE)</f>
        <v>6900</v>
      </c>
      <c r="L201" s="1151"/>
      <c r="M201" s="851"/>
      <c r="N201" s="822"/>
    </row>
    <row r="202" spans="1:14" ht="15.05" customHeight="1">
      <c r="A202" s="1040"/>
      <c r="B202" s="1156"/>
      <c r="C202" s="1149"/>
      <c r="D202" s="833"/>
      <c r="E202" s="692"/>
      <c r="F202" s="968"/>
      <c r="G202" s="1167"/>
      <c r="H202" s="256" t="s">
        <v>505</v>
      </c>
      <c r="I202" s="256" t="str">
        <f>VLOOKUP(H202,'Общий прайс лист'!A:B,2,FALSE)</f>
        <v>Светодиоды сигнальные белые, 8м XBA18</v>
      </c>
      <c r="J202" s="256">
        <v>1</v>
      </c>
      <c r="K202" s="272">
        <f>VLOOKUP(H202,'Общий прайс лист'!A:D,4,FALSE)</f>
        <v>16900</v>
      </c>
      <c r="L202" s="1151"/>
      <c r="M202" s="851"/>
      <c r="N202" s="822"/>
    </row>
    <row r="203" spans="1:14" ht="16" customHeight="1" thickBot="1">
      <c r="A203" s="1040"/>
      <c r="B203" s="1156"/>
      <c r="C203" s="1150"/>
      <c r="D203" s="834"/>
      <c r="E203" s="694"/>
      <c r="F203" s="969"/>
      <c r="G203" s="286"/>
      <c r="H203" s="258" t="s">
        <v>28</v>
      </c>
      <c r="I203" s="258" t="str">
        <f>VLOOKUP(H203,'Общий прайс лист'!A:B,2,FALSE)</f>
        <v>Интегрируемая светофорная лампа XBA8</v>
      </c>
      <c r="J203" s="258">
        <v>1</v>
      </c>
      <c r="K203" s="259">
        <f>VLOOKUP(H203,'Общий прайс лист'!A:D,4,FALSE)</f>
        <v>16900</v>
      </c>
      <c r="L203" s="274"/>
      <c r="M203" s="852"/>
      <c r="N203" s="823"/>
    </row>
    <row r="204" spans="1:14" ht="15.05" customHeight="1">
      <c r="A204" s="1040"/>
      <c r="B204" s="1156"/>
      <c r="C204" s="664" t="s">
        <v>4273</v>
      </c>
      <c r="D204" s="664"/>
      <c r="E204" s="665"/>
      <c r="F204" s="665"/>
      <c r="G204" s="666"/>
      <c r="H204" s="260" t="s">
        <v>609</v>
      </c>
      <c r="I204" s="260" t="str">
        <f>VLOOKUP(H204,'Общий прайс лист'!A:B,2,FALSE)</f>
        <v>Опора стационарная WA11</v>
      </c>
      <c r="J204" s="260"/>
      <c r="K204" s="287">
        <f>VLOOKUP(H204,'Общий прайс лист'!A:D,4,FALSE)</f>
        <v>16900</v>
      </c>
      <c r="L204" s="909"/>
      <c r="M204" s="1162"/>
      <c r="N204" s="910"/>
    </row>
    <row r="205" spans="1:14" ht="15.05" customHeight="1">
      <c r="A205" s="1040"/>
      <c r="B205" s="1156"/>
      <c r="C205" s="665"/>
      <c r="D205" s="665"/>
      <c r="E205" s="665"/>
      <c r="F205" s="665"/>
      <c r="G205" s="666"/>
      <c r="H205" s="264" t="s">
        <v>20</v>
      </c>
      <c r="I205" s="264" t="str">
        <f>VLOOKUP(H205,'Общий прайс лист'!A:B,2,FALSE)</f>
        <v>Аккумуляторная батарея PS224</v>
      </c>
      <c r="J205" s="264"/>
      <c r="K205" s="292">
        <f>VLOOKUP(H205,'Общий прайс лист'!A:D,4,FALSE)</f>
        <v>14900</v>
      </c>
      <c r="L205" s="909"/>
      <c r="M205" s="1162"/>
      <c r="N205" s="910"/>
    </row>
    <row r="206" spans="1:14" ht="15.05" customHeight="1">
      <c r="A206" s="1040"/>
      <c r="B206" s="1156"/>
      <c r="C206" s="665"/>
      <c r="D206" s="665"/>
      <c r="E206" s="665"/>
      <c r="F206" s="665"/>
      <c r="G206" s="666"/>
      <c r="H206" s="260" t="s">
        <v>3505</v>
      </c>
      <c r="I206" s="264" t="str">
        <f>VLOOKUP(H206,'Общий прайс лист'!A:B,2,FALSE)</f>
        <v>Демпфер XBA13T</v>
      </c>
      <c r="J206" s="264"/>
      <c r="K206" s="292">
        <f>VLOOKUP(H206,'Общий прайс лист'!A:D,4,FALSE)</f>
        <v>16900</v>
      </c>
      <c r="L206" s="909"/>
      <c r="M206" s="1162"/>
      <c r="N206" s="910"/>
    </row>
    <row r="207" spans="1:14" ht="15.05" customHeight="1">
      <c r="A207" s="1040"/>
      <c r="B207" s="1156"/>
      <c r="C207" s="665"/>
      <c r="D207" s="665"/>
      <c r="E207" s="665"/>
      <c r="F207" s="665"/>
      <c r="G207" s="666"/>
      <c r="H207" s="260" t="s">
        <v>3514</v>
      </c>
      <c r="I207" s="264" t="str">
        <f>VLOOKUP(H207,'Общий прайс лист'!A:B,2,FALSE)</f>
        <v>Светодиоды сигнальные двуцветные (краный/зеленый), 8м XBA80</v>
      </c>
      <c r="J207" s="264"/>
      <c r="K207" s="292">
        <f>VLOOKUP(H207,'Общий прайс лист'!A:D,4,FALSE)</f>
        <v>16900</v>
      </c>
      <c r="L207" s="909"/>
      <c r="M207" s="1162"/>
      <c r="N207" s="910"/>
    </row>
    <row r="208" spans="1:14" ht="15.05" customHeight="1">
      <c r="A208" s="1040"/>
      <c r="B208" s="1156"/>
      <c r="C208" s="665"/>
      <c r="D208" s="665"/>
      <c r="E208" s="665"/>
      <c r="F208" s="665"/>
      <c r="G208" s="666"/>
      <c r="H208" s="264" t="s">
        <v>1862</v>
      </c>
      <c r="I208" s="264" t="str">
        <f>VLOOKUP(H208,'Общий прайс лист'!A:B,2,FALSE)</f>
        <v>Фотоэлементы с зеркально-линзовым объективом BlueBus</v>
      </c>
      <c r="J208" s="264"/>
      <c r="K208" s="292">
        <f>VLOOKUP(H208,'Общий прайс лист'!A:D,4,FALSE)</f>
        <v>9900</v>
      </c>
      <c r="L208" s="909"/>
      <c r="M208" s="1162"/>
      <c r="N208" s="910"/>
    </row>
    <row r="209" spans="1:14" ht="16" customHeight="1">
      <c r="A209" s="1040"/>
      <c r="B209" s="1156"/>
      <c r="C209" s="665"/>
      <c r="D209" s="665"/>
      <c r="E209" s="665"/>
      <c r="F209" s="665"/>
      <c r="G209" s="666"/>
      <c r="H209" s="264" t="s">
        <v>505</v>
      </c>
      <c r="I209" s="265" t="str">
        <f>VLOOKUP(H209,'Общий прайс лист'!A:B,2,FALSE)</f>
        <v>Светодиоды сигнальные белые, 8м XBA18</v>
      </c>
      <c r="J209" s="265"/>
      <c r="K209" s="266">
        <f>VLOOKUP(H209,'Общий прайс лист'!A:D,4,FALSE)</f>
        <v>16900</v>
      </c>
      <c r="L209" s="909"/>
      <c r="M209" s="1162"/>
      <c r="N209" s="910"/>
    </row>
    <row r="210" spans="1:14" ht="15.65" thickBot="1">
      <c r="A210" s="1040"/>
      <c r="B210" s="1156"/>
      <c r="C210" s="665"/>
      <c r="D210" s="665"/>
      <c r="E210" s="665"/>
      <c r="F210" s="665"/>
      <c r="G210" s="666"/>
      <c r="H210" s="264" t="s">
        <v>492</v>
      </c>
      <c r="I210" s="265" t="str">
        <f>VLOOKUP(H210,'Общий прайс лист'!A:B,2,FALSE)</f>
        <v>Цифровой переключатель FLOR EDSW</v>
      </c>
      <c r="J210" s="265"/>
      <c r="K210" s="266">
        <f>VLOOKUP(H210,'Общий прайс лист'!A:D,4,FALSE)</f>
        <v>14900</v>
      </c>
      <c r="L210" s="909"/>
      <c r="M210" s="1162"/>
      <c r="N210" s="910"/>
    </row>
    <row r="211" spans="1:14">
      <c r="A211" s="980" t="s">
        <v>633</v>
      </c>
      <c r="B211" s="233"/>
      <c r="C211" s="233"/>
      <c r="D211" s="233"/>
      <c r="E211" s="233"/>
      <c r="F211" s="234"/>
      <c r="G211" s="234"/>
      <c r="H211" s="294" t="s">
        <v>607</v>
      </c>
      <c r="I211" s="213" t="str">
        <f>VLOOKUP(H211,'Общий прайс лист'!A:B,2,FALSE)</f>
        <v>Анкерная пластина с крепежом для WIDES/WIDEM/SBAR SIA1</v>
      </c>
      <c r="J211" s="213" t="s">
        <v>630</v>
      </c>
      <c r="K211" s="214">
        <f>VLOOKUP(H211,'Общий прайс лист'!A:D,4,FALSE)</f>
        <v>16900</v>
      </c>
      <c r="L211" s="236"/>
      <c r="M211" s="236"/>
      <c r="N211" s="237"/>
    </row>
    <row r="212" spans="1:14">
      <c r="A212" s="981"/>
      <c r="H212" s="264" t="s">
        <v>608</v>
      </c>
      <c r="I212" s="183" t="str">
        <f>VLOOKUP(H212,'Общий прайс лист'!A:B,2,FALSE)</f>
        <v>Анкерная пластина с крепежом для WIDEL SIA2</v>
      </c>
      <c r="J212" s="183" t="s">
        <v>630</v>
      </c>
      <c r="K212" s="184">
        <f>VLOOKUP(H212,'Общий прайс лист'!A:D,4,FALSE)</f>
        <v>16900</v>
      </c>
      <c r="N212" s="241"/>
    </row>
    <row r="213" spans="1:14">
      <c r="A213" s="981"/>
      <c r="H213" s="264" t="s">
        <v>609</v>
      </c>
      <c r="I213" s="183" t="str">
        <f>VLOOKUP(H213,'Общий прайс лист'!A:B,2,FALSE)</f>
        <v>Опора стационарная WA11</v>
      </c>
      <c r="J213" s="183" t="s">
        <v>630</v>
      </c>
      <c r="K213" s="184">
        <f>VLOOKUP(H213,'Общий прайс лист'!A:D,4,FALSE)</f>
        <v>16900</v>
      </c>
      <c r="N213" s="241"/>
    </row>
    <row r="214" spans="1:14">
      <c r="A214" s="981"/>
      <c r="H214" s="264" t="s">
        <v>611</v>
      </c>
      <c r="I214" s="183" t="str">
        <f>VLOOKUP(H214,'Общий прайс лист'!A:B,2,FALSE)</f>
        <v>Опора подвесная WA12</v>
      </c>
      <c r="J214" s="183" t="s">
        <v>630</v>
      </c>
      <c r="K214" s="184">
        <f>VLOOKUP(H214,'Общий прайс лист'!A:D,4,FALSE)</f>
        <v>16900</v>
      </c>
      <c r="N214" s="241"/>
    </row>
    <row r="215" spans="1:14">
      <c r="A215" s="981"/>
      <c r="H215" s="264" t="s">
        <v>613</v>
      </c>
      <c r="I215" s="183" t="str">
        <f>VLOOKUP(H215,'Общий прайс лист'!A:B,2,FALSE)</f>
        <v>Решетка для рейки шлагбаумной WA13</v>
      </c>
      <c r="J215" s="183" t="s">
        <v>630</v>
      </c>
      <c r="K215" s="184">
        <f>VLOOKUP(H215,'Общий прайс лист'!A:D,4,FALSE)</f>
        <v>16900</v>
      </c>
      <c r="N215" s="241"/>
    </row>
    <row r="216" spans="1:14">
      <c r="A216" s="981"/>
      <c r="H216" s="264" t="s">
        <v>615</v>
      </c>
      <c r="I216" s="183" t="str">
        <f>VLOOKUP(H216,'Общий прайс лист'!A:B,2,FALSE)</f>
        <v>Кронштейн для аварийной разблокировки стрелы WIA10</v>
      </c>
      <c r="J216" s="183" t="s">
        <v>630</v>
      </c>
      <c r="K216" s="184">
        <f>VLOOKUP(H216,'Общий прайс лист'!A:D,4,FALSE)</f>
        <v>16900</v>
      </c>
      <c r="N216" s="241"/>
    </row>
    <row r="217" spans="1:14">
      <c r="A217" s="981"/>
      <c r="H217" s="264" t="s">
        <v>617</v>
      </c>
      <c r="I217" s="183" t="str">
        <f>VLOOKUP(H217,'Общий прайс лист'!A:B,2,FALSE)</f>
        <v>Кронштейн для складывания стрелы WIA11</v>
      </c>
      <c r="J217" s="183" t="s">
        <v>630</v>
      </c>
      <c r="K217" s="184">
        <f>VLOOKUP(H217,'Общий прайс лист'!A:D,4,FALSE)</f>
        <v>16900</v>
      </c>
      <c r="N217" s="241"/>
    </row>
    <row r="218" spans="1:14">
      <c r="A218" s="981"/>
      <c r="H218" s="264" t="s">
        <v>619</v>
      </c>
      <c r="I218" s="183" t="str">
        <f>VLOOKUP(H218,'Общий прайс лист'!A:B,2,FALSE)</f>
        <v>Кронштейн для аварийной разблокировки стрелы XBA10</v>
      </c>
      <c r="J218" s="183" t="s">
        <v>630</v>
      </c>
      <c r="K218" s="184">
        <f>VLOOKUP(H218,'Общий прайс лист'!A:D,4,FALSE)</f>
        <v>26900</v>
      </c>
      <c r="N218" s="241"/>
    </row>
    <row r="219" spans="1:14">
      <c r="A219" s="981"/>
      <c r="H219" s="264" t="s">
        <v>621</v>
      </c>
      <c r="I219" s="183" t="str">
        <f>VLOOKUP(H219,'Общий прайс лист'!A:B,2,FALSE)</f>
        <v>Кронштейн для складывания стрелы XBA11</v>
      </c>
      <c r="J219" s="183" t="s">
        <v>630</v>
      </c>
      <c r="K219" s="184">
        <f>VLOOKUP(H219,'Общий прайс лист'!A:D,4,FALSE)</f>
        <v>26900</v>
      </c>
      <c r="N219" s="241"/>
    </row>
    <row r="220" spans="1:14">
      <c r="A220" s="981"/>
      <c r="H220" s="264" t="s">
        <v>24</v>
      </c>
      <c r="I220" s="183" t="str">
        <f>VLOOKUP(H220,'Общий прайс лист'!A:B,2,FALSE)</f>
        <v>Демпфер XBA13</v>
      </c>
      <c r="J220" s="183" t="s">
        <v>630</v>
      </c>
      <c r="K220" s="184">
        <f>VLOOKUP(H220,'Общий прайс лист'!A:D,4,FALSE)</f>
        <v>16900</v>
      </c>
      <c r="N220" s="241"/>
    </row>
    <row r="221" spans="1:14">
      <c r="A221" s="981"/>
      <c r="H221" s="264" t="s">
        <v>624</v>
      </c>
      <c r="I221" s="183" t="str">
        <f>VLOOKUP(H221,'Общий прайс лист'!A:B,2,FALSE)</f>
        <v>Анкерная пластина с крепежом для MBAR XBA16</v>
      </c>
      <c r="J221" s="183" t="s">
        <v>630</v>
      </c>
      <c r="K221" s="184">
        <f>VLOOKUP(H221,'Общий прайс лист'!A:D,4,FALSE)</f>
        <v>16900</v>
      </c>
      <c r="N221" s="241"/>
    </row>
    <row r="222" spans="1:14">
      <c r="A222" s="981"/>
      <c r="H222" s="264" t="s">
        <v>626</v>
      </c>
      <c r="I222" s="183" t="str">
        <f>VLOOKUP(H222,'Общий прайс лист'!A:B,2,FALSE)</f>
        <v>Анкерная пластина с крепежом для LBAR XBA17</v>
      </c>
      <c r="J222" s="183" t="s">
        <v>630</v>
      </c>
      <c r="K222" s="184">
        <f>VLOOKUP(H222,'Общий прайс лист'!A:D,4,FALSE)</f>
        <v>16900</v>
      </c>
      <c r="N222" s="241"/>
    </row>
    <row r="223" spans="1:14">
      <c r="A223" s="981"/>
      <c r="H223" s="264" t="s">
        <v>505</v>
      </c>
      <c r="I223" s="183" t="str">
        <f>VLOOKUP(H223,'Общий прайс лист'!A:B,2,FALSE)</f>
        <v>Светодиоды сигнальные белые, 8м XBA18</v>
      </c>
      <c r="J223" s="183" t="s">
        <v>630</v>
      </c>
      <c r="K223" s="184">
        <f>VLOOKUP(H223,'Общий прайс лист'!A:D,4,FALSE)</f>
        <v>16900</v>
      </c>
      <c r="N223" s="241"/>
    </row>
    <row r="224" spans="1:14">
      <c r="A224" s="981"/>
      <c r="H224" s="264" t="s">
        <v>1925</v>
      </c>
      <c r="I224" s="183" t="str">
        <f>VLOOKUP(H224,'Общий прайс лист'!A:B,2,FALSE)</f>
        <v>Комплект шлагбаумной рейки XBA15-3RU (2 шт.) с соединителем XBA9</v>
      </c>
      <c r="J224" s="183" t="s">
        <v>630</v>
      </c>
      <c r="K224" s="184">
        <f>VLOOKUP(H224,'Общий прайс лист'!A:D,4,FALSE)</f>
        <v>32490</v>
      </c>
      <c r="N224" s="241"/>
    </row>
    <row r="225" spans="1:14">
      <c r="A225" s="981"/>
      <c r="H225" s="264" t="s">
        <v>813</v>
      </c>
      <c r="I225" s="183" t="str">
        <f>VLOOKUP(H225,'Общий прайс лист'!A:B,2,FALSE)</f>
        <v>Рейка шлагбаумная 69x92x3200мм XBA15-3RU</v>
      </c>
      <c r="J225" s="183" t="s">
        <v>630</v>
      </c>
      <c r="K225" s="184">
        <f>VLOOKUP(H225,'Общий прайс лист'!A:D,4,FALSE)</f>
        <v>16900</v>
      </c>
      <c r="N225" s="241"/>
    </row>
    <row r="226" spans="1:14">
      <c r="A226" s="981"/>
      <c r="H226" s="264" t="s">
        <v>815</v>
      </c>
      <c r="I226" s="183" t="str">
        <f>VLOOKUP(H226,'Общий прайс лист'!A:B,2,FALSE)</f>
        <v>Рейка шлагбаумная 69x92x4200мм XBA14-4RU</v>
      </c>
      <c r="J226" s="183" t="s">
        <v>630</v>
      </c>
      <c r="K226" s="184">
        <f>VLOOKUP(H226,'Общий прайс лист'!A:D,4,FALSE)</f>
        <v>21900</v>
      </c>
      <c r="N226" s="241"/>
    </row>
    <row r="227" spans="1:14">
      <c r="A227" s="981"/>
      <c r="H227" s="264" t="s">
        <v>816</v>
      </c>
      <c r="I227" s="183" t="str">
        <f>VLOOKUP(H227,'Общий прайс лист'!A:B,2,FALSE)</f>
        <v>Рейка шлагбаумная 69x92x5200мм XBA5-5RU</v>
      </c>
      <c r="J227" s="183" t="s">
        <v>630</v>
      </c>
      <c r="K227" s="184">
        <f>VLOOKUP(H227,'Общий прайс лист'!A:D,4,FALSE)</f>
        <v>27900</v>
      </c>
      <c r="N227" s="241"/>
    </row>
    <row r="228" spans="1:14">
      <c r="A228" s="981"/>
      <c r="H228" s="264" t="s">
        <v>818</v>
      </c>
      <c r="I228" s="183" t="str">
        <f>VLOOKUP(H228,'Общий прайс лист'!A:B,2,FALSE)</f>
        <v>Рейка шлагбаумная 45x58x4200мм XBA19-4RU</v>
      </c>
      <c r="J228" s="183" t="s">
        <v>630</v>
      </c>
      <c r="K228" s="184">
        <f>VLOOKUP(H228,'Общий прайс лист'!A:D,4,FALSE)</f>
        <v>16900</v>
      </c>
      <c r="N228" s="241"/>
    </row>
    <row r="229" spans="1:14">
      <c r="A229" s="981"/>
      <c r="H229" s="264" t="s">
        <v>777</v>
      </c>
      <c r="I229" s="183" t="str">
        <f>VLOOKUP(H229,'Общий прайс лист'!A:B,2,FALSE)</f>
        <v>Рейка шлагбаумная 45x58x5200мм XBA19-5RU</v>
      </c>
      <c r="J229" s="183" t="s">
        <v>630</v>
      </c>
      <c r="K229" s="184">
        <f>VLOOKUP(H229,'Общий прайс лист'!A:D,4,FALSE)</f>
        <v>21900</v>
      </c>
      <c r="N229" s="241"/>
    </row>
    <row r="230" spans="1:14">
      <c r="A230" s="981"/>
      <c r="H230" s="264" t="s">
        <v>25</v>
      </c>
      <c r="I230" s="183" t="str">
        <f>VLOOKUP(H230,'Общий прайс лист'!A:B,2,FALSE)</f>
        <v>Светодиоды сигнальные белые, 4м XBA4</v>
      </c>
      <c r="J230" s="183" t="s">
        <v>630</v>
      </c>
      <c r="K230" s="184">
        <f>VLOOKUP(H230,'Общий прайс лист'!A:D,4,FALSE)</f>
        <v>16900</v>
      </c>
      <c r="N230" s="241"/>
    </row>
    <row r="231" spans="1:14">
      <c r="A231" s="981"/>
      <c r="H231" s="264" t="s">
        <v>26</v>
      </c>
      <c r="I231" s="183" t="str">
        <f>VLOOKUP(H231,'Общий прайс лист'!A:B,2,FALSE)</f>
        <v>Светодиоды сигнальные белые, 6м XBA6</v>
      </c>
      <c r="J231" s="183" t="s">
        <v>630</v>
      </c>
      <c r="K231" s="184">
        <f>VLOOKUP(H231,'Общий прайс лист'!A:D,4,FALSE)</f>
        <v>16900</v>
      </c>
      <c r="N231" s="241"/>
    </row>
    <row r="232" spans="1:14">
      <c r="A232" s="981"/>
      <c r="H232" s="264" t="s">
        <v>27</v>
      </c>
      <c r="I232" s="183" t="str">
        <f>VLOOKUP(H232,'Общий прайс лист'!A:B,2,FALSE)</f>
        <v>Интегрируемая сигнальная лампа XBA7</v>
      </c>
      <c r="J232" s="183" t="s">
        <v>630</v>
      </c>
      <c r="K232" s="184">
        <f>VLOOKUP(H232,'Общий прайс лист'!A:D,4,FALSE)</f>
        <v>16900</v>
      </c>
      <c r="N232" s="241"/>
    </row>
    <row r="233" spans="1:14">
      <c r="A233" s="981"/>
      <c r="H233" s="264" t="s">
        <v>28</v>
      </c>
      <c r="I233" s="183" t="str">
        <f>VLOOKUP(H233,'Общий прайс лист'!A:B,2,FALSE)</f>
        <v>Интегрируемая светофорная лампа XBA8</v>
      </c>
      <c r="J233" s="183" t="s">
        <v>630</v>
      </c>
      <c r="K233" s="184">
        <f>VLOOKUP(H233,'Общий прайс лист'!A:D,4,FALSE)</f>
        <v>16900</v>
      </c>
      <c r="N233" s="241"/>
    </row>
    <row r="234" spans="1:14">
      <c r="A234" s="981"/>
      <c r="H234" s="264" t="s">
        <v>503</v>
      </c>
      <c r="I234" s="183" t="str">
        <f>VLOOKUP(H234,'Общий прайс лист'!A:B,2,FALSE)</f>
        <v>Соединитель для стрел XBA9</v>
      </c>
      <c r="J234" s="183" t="s">
        <v>630</v>
      </c>
      <c r="K234" s="184">
        <f>VLOOKUP(H234,'Общий прайс лист'!A:D,4,FALSE)</f>
        <v>16900</v>
      </c>
      <c r="N234" s="241"/>
    </row>
    <row r="235" spans="1:14" ht="15.65" thickBot="1">
      <c r="A235" s="982"/>
      <c r="B235" s="243"/>
      <c r="C235" s="243"/>
      <c r="D235" s="243"/>
      <c r="E235" s="243"/>
      <c r="F235" s="244"/>
      <c r="G235" s="244"/>
      <c r="H235" s="278" t="s">
        <v>37</v>
      </c>
      <c r="I235" s="190" t="str">
        <f>VLOOKUP(H235,'Общий прайс лист'!A:B,2,FALSE)</f>
        <v>Наклейки светоотражающие (комплект) NK1</v>
      </c>
      <c r="J235" s="190" t="s">
        <v>630</v>
      </c>
      <c r="K235" s="191">
        <f>VLOOKUP(H235,'Общий прайс лист'!A:D,4,FALSE)</f>
        <v>1060</v>
      </c>
      <c r="L235" s="246"/>
      <c r="M235" s="246"/>
      <c r="N235" s="247"/>
    </row>
  </sheetData>
  <mergeCells count="155">
    <mergeCell ref="A16:A29"/>
    <mergeCell ref="G16:G19"/>
    <mergeCell ref="L16:L19"/>
    <mergeCell ref="C16:C21"/>
    <mergeCell ref="D16:D21"/>
    <mergeCell ref="B43:B57"/>
    <mergeCell ref="A43:A57"/>
    <mergeCell ref="E58:F65"/>
    <mergeCell ref="L64:L65"/>
    <mergeCell ref="G64:G65"/>
    <mergeCell ref="G20:G21"/>
    <mergeCell ref="L20:L21"/>
    <mergeCell ref="L30:L33"/>
    <mergeCell ref="L36:N42"/>
    <mergeCell ref="M30:N35"/>
    <mergeCell ref="L34:L35"/>
    <mergeCell ref="L58:L63"/>
    <mergeCell ref="L50:N57"/>
    <mergeCell ref="G48:G49"/>
    <mergeCell ref="L48:L49"/>
    <mergeCell ref="L22:N29"/>
    <mergeCell ref="M43:N49"/>
    <mergeCell ref="M58:N65"/>
    <mergeCell ref="A193:A210"/>
    <mergeCell ref="B193:B210"/>
    <mergeCell ref="A121:A137"/>
    <mergeCell ref="A175:A192"/>
    <mergeCell ref="L149:N155"/>
    <mergeCell ref="L145:L147"/>
    <mergeCell ref="A211:A235"/>
    <mergeCell ref="G87:G91"/>
    <mergeCell ref="B138:B155"/>
    <mergeCell ref="C138:C148"/>
    <mergeCell ref="D138:D148"/>
    <mergeCell ref="A104:A120"/>
    <mergeCell ref="B156:B174"/>
    <mergeCell ref="C175:C184"/>
    <mergeCell ref="C156:C166"/>
    <mergeCell ref="A156:A174"/>
    <mergeCell ref="G193:G199"/>
    <mergeCell ref="C167:G174"/>
    <mergeCell ref="C185:G192"/>
    <mergeCell ref="C193:C203"/>
    <mergeCell ref="G163:G165"/>
    <mergeCell ref="G200:G202"/>
    <mergeCell ref="E104:F112"/>
    <mergeCell ref="B87:B103"/>
    <mergeCell ref="A138:A155"/>
    <mergeCell ref="L109:L111"/>
    <mergeCell ref="C149:G155"/>
    <mergeCell ref="B121:B137"/>
    <mergeCell ref="L113:N120"/>
    <mergeCell ref="C113:G120"/>
    <mergeCell ref="B104:B120"/>
    <mergeCell ref="D156:D166"/>
    <mergeCell ref="L121:L126"/>
    <mergeCell ref="G156:G162"/>
    <mergeCell ref="L156:L162"/>
    <mergeCell ref="G127:G129"/>
    <mergeCell ref="G138:G144"/>
    <mergeCell ref="L138:L144"/>
    <mergeCell ref="L204:N210"/>
    <mergeCell ref="C204:G210"/>
    <mergeCell ref="B175:B192"/>
    <mergeCell ref="G175:G180"/>
    <mergeCell ref="L175:L180"/>
    <mergeCell ref="D193:D203"/>
    <mergeCell ref="L200:L202"/>
    <mergeCell ref="L87:L91"/>
    <mergeCell ref="G121:G126"/>
    <mergeCell ref="G109:G111"/>
    <mergeCell ref="L96:N103"/>
    <mergeCell ref="C96:G103"/>
    <mergeCell ref="M104:N112"/>
    <mergeCell ref="M193:N203"/>
    <mergeCell ref="E193:F203"/>
    <mergeCell ref="E175:F184"/>
    <mergeCell ref="M175:N184"/>
    <mergeCell ref="L185:N192"/>
    <mergeCell ref="L193:L199"/>
    <mergeCell ref="G181:G183"/>
    <mergeCell ref="L181:L183"/>
    <mergeCell ref="L167:N174"/>
    <mergeCell ref="M156:N166"/>
    <mergeCell ref="G145:G147"/>
    <mergeCell ref="B2:B15"/>
    <mergeCell ref="A2:A15"/>
    <mergeCell ref="C22:G29"/>
    <mergeCell ref="C50:G57"/>
    <mergeCell ref="A30:A42"/>
    <mergeCell ref="B30:B42"/>
    <mergeCell ref="E121:F130"/>
    <mergeCell ref="L127:L129"/>
    <mergeCell ref="A72:A86"/>
    <mergeCell ref="B72:B86"/>
    <mergeCell ref="G72:G76"/>
    <mergeCell ref="A58:A71"/>
    <mergeCell ref="B58:B71"/>
    <mergeCell ref="C58:C65"/>
    <mergeCell ref="G34:G35"/>
    <mergeCell ref="E30:F35"/>
    <mergeCell ref="L66:N71"/>
    <mergeCell ref="E87:F95"/>
    <mergeCell ref="C2:C7"/>
    <mergeCell ref="D2:D7"/>
    <mergeCell ref="L8:N15"/>
    <mergeCell ref="C43:C49"/>
    <mergeCell ref="A87:A103"/>
    <mergeCell ref="B16:B29"/>
    <mergeCell ref="D175:D184"/>
    <mergeCell ref="E138:F148"/>
    <mergeCell ref="M138:N148"/>
    <mergeCell ref="E156:F166"/>
    <mergeCell ref="L163:L165"/>
    <mergeCell ref="L131:N137"/>
    <mergeCell ref="C131:G137"/>
    <mergeCell ref="D104:D112"/>
    <mergeCell ref="M121:N130"/>
    <mergeCell ref="G104:G108"/>
    <mergeCell ref="D121:D130"/>
    <mergeCell ref="C104:C112"/>
    <mergeCell ref="L104:L108"/>
    <mergeCell ref="C121:C130"/>
    <mergeCell ref="M87:N95"/>
    <mergeCell ref="L81:N86"/>
    <mergeCell ref="D58:D65"/>
    <mergeCell ref="D87:D95"/>
    <mergeCell ref="D72:D80"/>
    <mergeCell ref="E72:F80"/>
    <mergeCell ref="C87:C95"/>
    <mergeCell ref="C72:C80"/>
    <mergeCell ref="G58:G63"/>
    <mergeCell ref="C81:G86"/>
    <mergeCell ref="M72:N80"/>
    <mergeCell ref="C66:G71"/>
    <mergeCell ref="L72:L76"/>
    <mergeCell ref="L1:N1"/>
    <mergeCell ref="L43:L47"/>
    <mergeCell ref="L6:L7"/>
    <mergeCell ref="G6:G7"/>
    <mergeCell ref="D30:D35"/>
    <mergeCell ref="C8:G15"/>
    <mergeCell ref="E43:F49"/>
    <mergeCell ref="L2:L5"/>
    <mergeCell ref="G43:G47"/>
    <mergeCell ref="C1:H1"/>
    <mergeCell ref="E2:F7"/>
    <mergeCell ref="E16:F21"/>
    <mergeCell ref="M2:N7"/>
    <mergeCell ref="M16:N21"/>
    <mergeCell ref="G2:G5"/>
    <mergeCell ref="D43:D49"/>
    <mergeCell ref="G30:G33"/>
    <mergeCell ref="C36:G42"/>
    <mergeCell ref="C30:C35"/>
  </mergeCells>
  <hyperlinks>
    <hyperlink ref="O1" location="Оглавление!A1" display="Оглавление" xr:uid="{00000000-0004-0000-0500-000000000000}"/>
  </hyperlinks>
  <pageMargins left="0.25" right="0.25" top="0.75" bottom="0.75" header="0.3" footer="0.3"/>
  <pageSetup paperSize="9" scale="74" fitToHeight="0" orientation="landscape" horizontalDpi="1200" verticalDpi="1200" r:id="rId1"/>
  <rowBreaks count="5" manualBreakCount="5">
    <brk id="42" max="16383" man="1"/>
    <brk id="71" max="16383" man="1"/>
    <brk id="103" max="13" man="1"/>
    <brk id="148" max="16383" man="1"/>
    <brk id="210" max="13"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L94"/>
  <sheetViews>
    <sheetView zoomScale="80" zoomScaleNormal="80" zoomScaleSheetLayoutView="100" workbookViewId="0">
      <pane ySplit="1" topLeftCell="A2" activePane="bottomLeft" state="frozen"/>
      <selection pane="bottomLeft" activeCell="I24" sqref="I24"/>
    </sheetView>
  </sheetViews>
  <sheetFormatPr defaultRowHeight="15.05"/>
  <cols>
    <col min="1" max="1" width="12.88671875" style="40" customWidth="1"/>
    <col min="2" max="2" width="20.109375" style="40" customWidth="1"/>
    <col min="3" max="3" width="7.88671875" style="40" customWidth="1"/>
    <col min="4" max="4" width="18.5546875" style="238" customWidth="1"/>
    <col min="5" max="5" width="16.33203125" style="238" customWidth="1"/>
    <col min="6" max="6" width="13.109375" style="238" bestFit="1" customWidth="1"/>
    <col min="7" max="7" width="77" style="238" bestFit="1" customWidth="1"/>
    <col min="8" max="8" width="8.88671875" style="238" customWidth="1"/>
    <col min="9" max="9" width="16.88671875" style="240" bestFit="1" customWidth="1"/>
    <col min="10" max="10" width="13.109375" style="240" customWidth="1"/>
    <col min="11" max="11" width="10.5546875" style="240" bestFit="1" customWidth="1"/>
    <col min="12" max="12" width="12" style="40" bestFit="1" customWidth="1"/>
    <col min="13" max="16384" width="8.88671875" style="40"/>
  </cols>
  <sheetData>
    <row r="1" spans="1:12" ht="24.45" thickBot="1">
      <c r="A1" s="77" t="s">
        <v>480</v>
      </c>
      <c r="B1" s="146" t="s">
        <v>488</v>
      </c>
      <c r="C1" s="1134" t="s">
        <v>830</v>
      </c>
      <c r="D1" s="1134"/>
      <c r="E1" s="1134"/>
      <c r="F1" s="1134"/>
      <c r="G1" s="77" t="s">
        <v>484</v>
      </c>
      <c r="H1" s="147" t="s">
        <v>483</v>
      </c>
      <c r="I1" s="148" t="s">
        <v>788</v>
      </c>
      <c r="J1" s="1178" t="s">
        <v>789</v>
      </c>
      <c r="K1" s="1178"/>
      <c r="L1" s="39" t="s">
        <v>3312</v>
      </c>
    </row>
    <row r="2" spans="1:12" ht="24.75" customHeight="1">
      <c r="A2" s="1205" t="s">
        <v>3316</v>
      </c>
      <c r="B2" s="891" t="s">
        <v>3469</v>
      </c>
      <c r="C2" s="1208" t="s">
        <v>768</v>
      </c>
      <c r="D2" s="1211" t="s">
        <v>3314</v>
      </c>
      <c r="E2" s="1212"/>
      <c r="F2" s="149" t="s">
        <v>3317</v>
      </c>
      <c r="G2" s="150" t="s">
        <v>3320</v>
      </c>
      <c r="H2" s="151">
        <v>1</v>
      </c>
      <c r="I2" s="152"/>
      <c r="J2" s="1217">
        <f>VLOOKUP(D2,'Общий прайс лист'!A:D,4,FALSE)</f>
        <v>67900</v>
      </c>
      <c r="K2" s="1218"/>
      <c r="L2" s="39"/>
    </row>
    <row r="3" spans="1:12" ht="15.05" customHeight="1">
      <c r="A3" s="1206"/>
      <c r="B3" s="892"/>
      <c r="C3" s="1209"/>
      <c r="D3" s="1213"/>
      <c r="E3" s="1214"/>
      <c r="F3" s="153" t="s">
        <v>1871</v>
      </c>
      <c r="G3" s="154" t="s">
        <v>1872</v>
      </c>
      <c r="H3" s="155">
        <v>1</v>
      </c>
      <c r="I3" s="156"/>
      <c r="J3" s="1219"/>
      <c r="K3" s="1220"/>
      <c r="L3" s="39"/>
    </row>
    <row r="4" spans="1:12" ht="22.55" customHeight="1" thickBot="1">
      <c r="A4" s="1206"/>
      <c r="B4" s="893"/>
      <c r="C4" s="1210"/>
      <c r="D4" s="1215"/>
      <c r="E4" s="1216"/>
      <c r="F4" s="157" t="s">
        <v>3236</v>
      </c>
      <c r="G4" s="158" t="s">
        <v>3318</v>
      </c>
      <c r="H4" s="159">
        <v>2</v>
      </c>
      <c r="I4" s="160"/>
      <c r="J4" s="1221"/>
      <c r="K4" s="1222"/>
      <c r="L4" s="39"/>
    </row>
    <row r="5" spans="1:12" ht="23.5" customHeight="1">
      <c r="A5" s="1206"/>
      <c r="B5" s="891" t="s">
        <v>3470</v>
      </c>
      <c r="C5" s="1223" t="s">
        <v>768</v>
      </c>
      <c r="D5" s="1226" t="s">
        <v>3315</v>
      </c>
      <c r="E5" s="1227"/>
      <c r="F5" s="161" t="s">
        <v>3323</v>
      </c>
      <c r="G5" s="162" t="s">
        <v>3319</v>
      </c>
      <c r="H5" s="163">
        <v>1</v>
      </c>
      <c r="I5" s="164"/>
      <c r="J5" s="1232">
        <f>VLOOKUP(D5,'Общий прайс лист'!A:D,4,FALSE)</f>
        <v>47900</v>
      </c>
      <c r="K5" s="1233"/>
      <c r="L5" s="39"/>
    </row>
    <row r="6" spans="1:12">
      <c r="A6" s="1206"/>
      <c r="B6" s="892"/>
      <c r="C6" s="1224"/>
      <c r="D6" s="1228"/>
      <c r="E6" s="1229"/>
      <c r="F6" s="165" t="s">
        <v>1871</v>
      </c>
      <c r="G6" s="166" t="s">
        <v>1872</v>
      </c>
      <c r="H6" s="167">
        <v>1</v>
      </c>
      <c r="I6" s="168"/>
      <c r="J6" s="1234"/>
      <c r="K6" s="1235"/>
      <c r="L6" s="39"/>
    </row>
    <row r="7" spans="1:12" ht="27.55" customHeight="1" thickBot="1">
      <c r="A7" s="1206"/>
      <c r="B7" s="893"/>
      <c r="C7" s="1225"/>
      <c r="D7" s="1230"/>
      <c r="E7" s="1231"/>
      <c r="F7" s="169" t="s">
        <v>3236</v>
      </c>
      <c r="G7" s="170" t="s">
        <v>3318</v>
      </c>
      <c r="H7" s="171">
        <v>2</v>
      </c>
      <c r="I7" s="172"/>
      <c r="J7" s="1236"/>
      <c r="K7" s="1237"/>
      <c r="L7" s="39"/>
    </row>
    <row r="8" spans="1:12">
      <c r="A8" s="1206"/>
      <c r="B8" s="667" t="s">
        <v>769</v>
      </c>
      <c r="C8" s="665"/>
      <c r="D8" s="665"/>
      <c r="E8" s="826"/>
      <c r="F8" s="175" t="s">
        <v>835</v>
      </c>
      <c r="G8" s="176" t="str">
        <f>VLOOKUP(F8,'Общий прайс лист'!$A$5:$D$310,2,FALSE)</f>
        <v>Лампа сигнальная с антенной 12В/24В ELDC</v>
      </c>
      <c r="H8" s="177"/>
      <c r="I8" s="178">
        <f>VLOOKUP(F8,'Общий прайс лист'!A:D,4,FALSE)</f>
        <v>5900</v>
      </c>
      <c r="J8" s="179"/>
      <c r="K8" s="180"/>
      <c r="L8" s="39"/>
    </row>
    <row r="9" spans="1:12">
      <c r="A9" s="1206"/>
      <c r="B9" s="667"/>
      <c r="C9" s="665"/>
      <c r="D9" s="665"/>
      <c r="E9" s="826"/>
      <c r="F9" s="175" t="s">
        <v>856</v>
      </c>
      <c r="G9" s="176" t="str">
        <f>VLOOKUP(F9,'Общий прайс лист'!$A$5:$D$310,2,FALSE)</f>
        <v>Фотоэлементы с зеркально-линзовым объективом</v>
      </c>
      <c r="H9" s="177"/>
      <c r="I9" s="178">
        <f>VLOOKUP(F9,'Общий прайс лист'!A:D,4,FALSE)</f>
        <v>9900</v>
      </c>
      <c r="J9" s="179"/>
      <c r="K9" s="180"/>
      <c r="L9" s="39"/>
    </row>
    <row r="10" spans="1:12">
      <c r="A10" s="1206"/>
      <c r="B10" s="667"/>
      <c r="C10" s="665"/>
      <c r="D10" s="665"/>
      <c r="E10" s="826"/>
      <c r="F10" s="175" t="s">
        <v>521</v>
      </c>
      <c r="G10" s="176" t="str">
        <f>VLOOKUP(F10,'Общий прайс лист'!$A$5:$D$310,2,FALSE)</f>
        <v>Фотоэлементы Medium EPM</v>
      </c>
      <c r="H10" s="177"/>
      <c r="I10" s="178">
        <f>VLOOKUP(F10,'Общий прайс лист'!A:D,4,FALSE)</f>
        <v>6900</v>
      </c>
      <c r="J10" s="179"/>
      <c r="K10" s="180"/>
      <c r="L10" s="39"/>
    </row>
    <row r="11" spans="1:12">
      <c r="A11" s="1206"/>
      <c r="B11" s="667"/>
      <c r="C11" s="665"/>
      <c r="D11" s="665"/>
      <c r="E11" s="826"/>
      <c r="F11" s="260" t="s">
        <v>4310</v>
      </c>
      <c r="G11" s="346" t="s">
        <v>4311</v>
      </c>
      <c r="H11" s="260"/>
      <c r="I11" s="287"/>
      <c r="J11" s="179"/>
      <c r="K11" s="180"/>
      <c r="L11" s="39"/>
    </row>
    <row r="12" spans="1:12">
      <c r="A12" s="1206"/>
      <c r="B12" s="667"/>
      <c r="C12" s="665"/>
      <c r="D12" s="665"/>
      <c r="E12" s="826"/>
      <c r="F12" s="185" t="s">
        <v>634</v>
      </c>
      <c r="G12" s="182" t="str">
        <f>VLOOKUP(F12,'Общий прайс лист'!$A$5:$D$310,2,FALSE)</f>
        <v>Комплект для разблокировки тросом SPA2</v>
      </c>
      <c r="H12" s="186"/>
      <c r="I12" s="184">
        <f>VLOOKUP(F12,'Общий прайс лист'!A:D,4,FALSE)</f>
        <v>9900</v>
      </c>
      <c r="J12" s="179"/>
      <c r="K12" s="180"/>
      <c r="L12" s="39"/>
    </row>
    <row r="13" spans="1:12">
      <c r="A13" s="1206"/>
      <c r="B13" s="667"/>
      <c r="C13" s="665"/>
      <c r="D13" s="665"/>
      <c r="E13" s="826"/>
      <c r="F13" s="185" t="s">
        <v>3321</v>
      </c>
      <c r="G13" s="187" t="s">
        <v>3322</v>
      </c>
      <c r="H13" s="186"/>
      <c r="I13" s="184">
        <f>VLOOKUP(F13,'Общий прайс лист'!A:D,4,FALSE)</f>
        <v>9900</v>
      </c>
      <c r="J13" s="179"/>
      <c r="K13" s="180"/>
      <c r="L13" s="39"/>
    </row>
    <row r="14" spans="1:12" ht="15.65" thickBot="1">
      <c r="A14" s="1207"/>
      <c r="B14" s="668"/>
      <c r="C14" s="669"/>
      <c r="D14" s="669"/>
      <c r="E14" s="827"/>
      <c r="F14" s="188" t="s">
        <v>492</v>
      </c>
      <c r="G14" s="189" t="str">
        <f>VLOOKUP(F14,'Общий прайс лист'!$A$5:$D$310,2,FALSE)</f>
        <v>Цифровой переключатель FLOR EDSW</v>
      </c>
      <c r="H14" s="190"/>
      <c r="I14" s="191">
        <f>VLOOKUP(F14,'Общий прайс лист'!A:D,4,FALSE)</f>
        <v>14900</v>
      </c>
      <c r="J14" s="192"/>
      <c r="K14" s="193"/>
      <c r="L14" s="39"/>
    </row>
    <row r="15" spans="1:12" ht="15.05" customHeight="1">
      <c r="A15" s="1052" t="s">
        <v>3446</v>
      </c>
      <c r="B15" s="891" t="s">
        <v>1879</v>
      </c>
      <c r="C15" s="1190" t="s">
        <v>768</v>
      </c>
      <c r="D15" s="1180" t="s">
        <v>1865</v>
      </c>
      <c r="E15" s="1193"/>
      <c r="F15" s="194" t="s">
        <v>1869</v>
      </c>
      <c r="G15" s="195" t="s">
        <v>1867</v>
      </c>
      <c r="H15" s="196">
        <v>1</v>
      </c>
      <c r="I15" s="197"/>
      <c r="J15" s="1184">
        <f>VLOOKUP(D15,'Общий прайс лист'!A:D,4,FALSE)</f>
        <v>27900</v>
      </c>
      <c r="K15" s="1185"/>
    </row>
    <row r="16" spans="1:12" ht="21.95" customHeight="1">
      <c r="A16" s="1005"/>
      <c r="B16" s="892"/>
      <c r="C16" s="1191"/>
      <c r="D16" s="1182"/>
      <c r="E16" s="1194"/>
      <c r="F16" s="198" t="s">
        <v>1870</v>
      </c>
      <c r="G16" s="199" t="s">
        <v>1868</v>
      </c>
      <c r="H16" s="200">
        <v>1</v>
      </c>
      <c r="I16" s="201"/>
      <c r="J16" s="1186"/>
      <c r="K16" s="1187"/>
    </row>
    <row r="17" spans="1:11" ht="22.55" customHeight="1" thickBot="1">
      <c r="A17" s="1005"/>
      <c r="B17" s="893"/>
      <c r="C17" s="1192"/>
      <c r="D17" s="1195"/>
      <c r="E17" s="1196"/>
      <c r="F17" s="202" t="s">
        <v>3234</v>
      </c>
      <c r="G17" s="203" t="s">
        <v>3235</v>
      </c>
      <c r="H17" s="204">
        <v>2</v>
      </c>
      <c r="I17" s="205"/>
      <c r="J17" s="1188"/>
      <c r="K17" s="1189"/>
    </row>
    <row r="18" spans="1:11" ht="21.95" customHeight="1">
      <c r="A18" s="1005"/>
      <c r="B18" s="891" t="s">
        <v>1880</v>
      </c>
      <c r="C18" s="1190" t="s">
        <v>768</v>
      </c>
      <c r="D18" s="1180" t="s">
        <v>1866</v>
      </c>
      <c r="E18" s="1193"/>
      <c r="F18" s="194" t="s">
        <v>1869</v>
      </c>
      <c r="G18" s="195" t="s">
        <v>1867</v>
      </c>
      <c r="H18" s="196">
        <v>1</v>
      </c>
      <c r="I18" s="197"/>
      <c r="J18" s="1184">
        <f>VLOOKUP(D18,'Общий прайс лист'!A:D,4,FALSE)</f>
        <v>33900</v>
      </c>
      <c r="K18" s="1185"/>
    </row>
    <row r="19" spans="1:11" ht="20.2" customHeight="1">
      <c r="A19" s="1005"/>
      <c r="B19" s="892"/>
      <c r="C19" s="1191"/>
      <c r="D19" s="1182"/>
      <c r="E19" s="1194"/>
      <c r="F19" s="198" t="s">
        <v>1871</v>
      </c>
      <c r="G19" s="199" t="s">
        <v>1872</v>
      </c>
      <c r="H19" s="200">
        <v>1</v>
      </c>
      <c r="I19" s="201"/>
      <c r="J19" s="1186"/>
      <c r="K19" s="1187"/>
    </row>
    <row r="20" spans="1:11" ht="20.2" customHeight="1" thickBot="1">
      <c r="A20" s="1005"/>
      <c r="B20" s="893"/>
      <c r="C20" s="1192"/>
      <c r="D20" s="1195"/>
      <c r="E20" s="1196"/>
      <c r="F20" s="202" t="s">
        <v>3234</v>
      </c>
      <c r="G20" s="203" t="s">
        <v>3235</v>
      </c>
      <c r="H20" s="204">
        <v>2</v>
      </c>
      <c r="I20" s="205"/>
      <c r="J20" s="1188"/>
      <c r="K20" s="1189"/>
    </row>
    <row r="21" spans="1:11">
      <c r="A21" s="1005"/>
      <c r="B21" s="667" t="s">
        <v>769</v>
      </c>
      <c r="C21" s="665"/>
      <c r="D21" s="665"/>
      <c r="E21" s="826"/>
      <c r="F21" s="175" t="s">
        <v>835</v>
      </c>
      <c r="G21" s="176" t="str">
        <f>VLOOKUP(F21,'Общий прайс лист'!$A$5:$D$310,2,FALSE)</f>
        <v>Лампа сигнальная с антенной 12В/24В ELDC</v>
      </c>
      <c r="H21" s="177"/>
      <c r="I21" s="178">
        <f>VLOOKUP(F21,'Общий прайс лист'!A:D,4,FALSE)</f>
        <v>5900</v>
      </c>
      <c r="J21" s="179"/>
      <c r="K21" s="180"/>
    </row>
    <row r="22" spans="1:11">
      <c r="A22" s="1005"/>
      <c r="B22" s="667"/>
      <c r="C22" s="665"/>
      <c r="D22" s="665"/>
      <c r="E22" s="826"/>
      <c r="F22" s="175" t="s">
        <v>856</v>
      </c>
      <c r="G22" s="176" t="str">
        <f>VLOOKUP(F22,'Общий прайс лист'!$A$5:$D$310,2,FALSE)</f>
        <v>Фотоэлементы с зеркально-линзовым объективом</v>
      </c>
      <c r="H22" s="177"/>
      <c r="I22" s="178">
        <f>VLOOKUP(F22,'Общий прайс лист'!A:D,4,FALSE)</f>
        <v>9900</v>
      </c>
      <c r="J22" s="179"/>
      <c r="K22" s="180"/>
    </row>
    <row r="23" spans="1:11">
      <c r="A23" s="1005"/>
      <c r="B23" s="667"/>
      <c r="C23" s="665"/>
      <c r="D23" s="665"/>
      <c r="E23" s="826"/>
      <c r="F23" s="175" t="s">
        <v>521</v>
      </c>
      <c r="G23" s="176" t="str">
        <f>VLOOKUP(F23,'Общий прайс лист'!$A$5:$D$310,2,FALSE)</f>
        <v>Фотоэлементы Medium EPM</v>
      </c>
      <c r="H23" s="177"/>
      <c r="I23" s="178">
        <f>VLOOKUP(F23,'Общий прайс лист'!A:D,4,FALSE)</f>
        <v>6900</v>
      </c>
      <c r="J23" s="179"/>
      <c r="K23" s="180"/>
    </row>
    <row r="24" spans="1:11">
      <c r="A24" s="1005"/>
      <c r="B24" s="667"/>
      <c r="C24" s="665"/>
      <c r="D24" s="665"/>
      <c r="E24" s="826"/>
      <c r="F24" s="260" t="s">
        <v>4310</v>
      </c>
      <c r="G24" s="346" t="s">
        <v>4311</v>
      </c>
      <c r="H24" s="260"/>
      <c r="I24" s="178"/>
      <c r="J24" s="179"/>
      <c r="K24" s="180"/>
    </row>
    <row r="25" spans="1:11">
      <c r="A25" s="1005"/>
      <c r="B25" s="667"/>
      <c r="C25" s="665"/>
      <c r="D25" s="665"/>
      <c r="E25" s="826"/>
      <c r="F25" s="185" t="s">
        <v>634</v>
      </c>
      <c r="G25" s="182" t="str">
        <f>VLOOKUP(F25,'Общий прайс лист'!$A$5:$D$310,2,FALSE)</f>
        <v>Комплект для разблокировки тросом SPA2</v>
      </c>
      <c r="H25" s="186"/>
      <c r="I25" s="184">
        <f>VLOOKUP(F25,'Общий прайс лист'!A:D,4,FALSE)</f>
        <v>9900</v>
      </c>
      <c r="J25" s="179"/>
      <c r="K25" s="180"/>
    </row>
    <row r="26" spans="1:11" ht="15.65" thickBot="1">
      <c r="A26" s="1053"/>
      <c r="B26" s="668"/>
      <c r="C26" s="669"/>
      <c r="D26" s="669"/>
      <c r="E26" s="827"/>
      <c r="F26" s="188" t="s">
        <v>492</v>
      </c>
      <c r="G26" s="189" t="str">
        <f>VLOOKUP(F26,'Общий прайс лист'!$A$5:$D$310,2,FALSE)</f>
        <v>Цифровой переключатель FLOR EDSW</v>
      </c>
      <c r="H26" s="190"/>
      <c r="I26" s="191">
        <f>VLOOKUP(F26,'Общий прайс лист'!A:D,4,FALSE)</f>
        <v>14900</v>
      </c>
      <c r="J26" s="192"/>
      <c r="K26" s="193"/>
    </row>
    <row r="27" spans="1:11" ht="15.05" customHeight="1">
      <c r="A27" s="1052" t="s">
        <v>3440</v>
      </c>
      <c r="B27" s="891" t="s">
        <v>3445</v>
      </c>
      <c r="C27" s="1175" t="s">
        <v>768</v>
      </c>
      <c r="D27" s="1180" t="s">
        <v>3405</v>
      </c>
      <c r="E27" s="1181"/>
      <c r="F27" s="206" t="s">
        <v>3440</v>
      </c>
      <c r="G27" s="195" t="s">
        <v>3456</v>
      </c>
      <c r="H27" s="196">
        <v>1</v>
      </c>
      <c r="I27" s="197"/>
      <c r="J27" s="1169">
        <f>VLOOKUP(D27,'Общий прайс лист'!A:D,4,FALSE)</f>
        <v>37900</v>
      </c>
      <c r="K27" s="1170"/>
    </row>
    <row r="28" spans="1:11">
      <c r="A28" s="1005"/>
      <c r="B28" s="892"/>
      <c r="C28" s="1176"/>
      <c r="D28" s="1182"/>
      <c r="E28" s="1183"/>
      <c r="F28" s="207" t="s">
        <v>1870</v>
      </c>
      <c r="G28" s="199" t="s">
        <v>3441</v>
      </c>
      <c r="H28" s="200">
        <v>1</v>
      </c>
      <c r="I28" s="201"/>
      <c r="J28" s="1171"/>
      <c r="K28" s="1172"/>
    </row>
    <row r="29" spans="1:11">
      <c r="A29" s="1005"/>
      <c r="B29" s="892"/>
      <c r="C29" s="1176"/>
      <c r="D29" s="1182"/>
      <c r="E29" s="1183"/>
      <c r="F29" s="207" t="s">
        <v>3234</v>
      </c>
      <c r="G29" s="199" t="s">
        <v>3235</v>
      </c>
      <c r="H29" s="200">
        <v>2</v>
      </c>
      <c r="I29" s="201"/>
      <c r="J29" s="1171"/>
      <c r="K29" s="1172"/>
    </row>
    <row r="30" spans="1:11" ht="15.65" thickBot="1">
      <c r="A30" s="1005"/>
      <c r="B30" s="892"/>
      <c r="C30" s="1176"/>
      <c r="D30" s="1182"/>
      <c r="E30" s="1183"/>
      <c r="F30" s="208"/>
      <c r="G30" s="209"/>
      <c r="H30" s="210"/>
      <c r="I30" s="211"/>
      <c r="J30" s="1173"/>
      <c r="K30" s="1174"/>
    </row>
    <row r="31" spans="1:11">
      <c r="A31" s="1005"/>
      <c r="B31" s="663" t="s">
        <v>769</v>
      </c>
      <c r="C31" s="664"/>
      <c r="D31" s="664"/>
      <c r="E31" s="1179"/>
      <c r="F31" s="175" t="s">
        <v>835</v>
      </c>
      <c r="G31" s="176" t="str">
        <f>VLOOKUP(F31,'Общий прайс лист'!$A$5:$D$310,2,FALSE)</f>
        <v>Лампа сигнальная с антенной 12В/24В ELDC</v>
      </c>
      <c r="H31" s="177"/>
      <c r="I31" s="178">
        <f>VLOOKUP(F31,'Общий прайс лист'!A:D,4,FALSE)</f>
        <v>5900</v>
      </c>
      <c r="J31" s="179"/>
      <c r="K31" s="180"/>
    </row>
    <row r="32" spans="1:11">
      <c r="A32" s="1005"/>
      <c r="B32" s="667"/>
      <c r="C32" s="665"/>
      <c r="D32" s="665"/>
      <c r="E32" s="826"/>
      <c r="F32" s="175" t="s">
        <v>856</v>
      </c>
      <c r="G32" s="176" t="str">
        <f>VLOOKUP(F32,'Общий прайс лист'!$A$5:$D$310,2,FALSE)</f>
        <v>Фотоэлементы с зеркально-линзовым объективом</v>
      </c>
      <c r="H32" s="177"/>
      <c r="I32" s="178">
        <f>VLOOKUP(F32,'Общий прайс лист'!A:D,4,FALSE)</f>
        <v>9900</v>
      </c>
      <c r="J32" s="179"/>
      <c r="K32" s="180"/>
    </row>
    <row r="33" spans="1:11">
      <c r="A33" s="1005"/>
      <c r="B33" s="667"/>
      <c r="C33" s="665"/>
      <c r="D33" s="665"/>
      <c r="E33" s="826"/>
      <c r="F33" s="175" t="s">
        <v>521</v>
      </c>
      <c r="G33" s="176" t="str">
        <f>VLOOKUP(F33,'Общий прайс лист'!$A$5:$D$310,2,FALSE)</f>
        <v>Фотоэлементы Medium EPM</v>
      </c>
      <c r="H33" s="177"/>
      <c r="I33" s="178">
        <f>VLOOKUP(F33,'Общий прайс лист'!A:D,4,FALSE)</f>
        <v>6900</v>
      </c>
      <c r="J33" s="179"/>
      <c r="K33" s="180"/>
    </row>
    <row r="34" spans="1:11">
      <c r="A34" s="1005"/>
      <c r="B34" s="667"/>
      <c r="C34" s="665"/>
      <c r="D34" s="665"/>
      <c r="E34" s="826"/>
      <c r="F34" s="260" t="s">
        <v>4310</v>
      </c>
      <c r="G34" s="346" t="s">
        <v>4311</v>
      </c>
      <c r="H34" s="260"/>
      <c r="I34" s="287"/>
      <c r="J34" s="179"/>
      <c r="K34" s="180"/>
    </row>
    <row r="35" spans="1:11" ht="15.65" thickBot="1">
      <c r="A35" s="1005"/>
      <c r="B35" s="667"/>
      <c r="C35" s="665"/>
      <c r="D35" s="665"/>
      <c r="E35" s="826"/>
      <c r="F35" s="181" t="s">
        <v>634</v>
      </c>
      <c r="G35" s="182" t="str">
        <f>VLOOKUP(F35,'Общий прайс лист'!$A$5:$D$310,2,FALSE)</f>
        <v>Комплект для разблокировки тросом SPA2</v>
      </c>
      <c r="H35" s="183"/>
      <c r="I35" s="184">
        <f>VLOOKUP(F35,'Общий прайс лист'!A:D,4,FALSE)</f>
        <v>9900</v>
      </c>
      <c r="J35" s="179"/>
      <c r="K35" s="180"/>
    </row>
    <row r="36" spans="1:11" ht="24.75" customHeight="1">
      <c r="A36" s="1005"/>
      <c r="B36" s="891" t="s">
        <v>3445</v>
      </c>
      <c r="C36" s="1175" t="s">
        <v>768</v>
      </c>
      <c r="D36" s="1180" t="s">
        <v>3406</v>
      </c>
      <c r="E36" s="1193"/>
      <c r="F36" s="206" t="s">
        <v>3440</v>
      </c>
      <c r="G36" s="195" t="s">
        <v>3456</v>
      </c>
      <c r="H36" s="196">
        <v>1</v>
      </c>
      <c r="I36" s="197"/>
      <c r="J36" s="1169">
        <f>VLOOKUP(D36,'Общий прайс лист'!A:D,4,FALSE)</f>
        <v>42900</v>
      </c>
      <c r="K36" s="1170"/>
    </row>
    <row r="37" spans="1:11">
      <c r="A37" s="1005"/>
      <c r="B37" s="892"/>
      <c r="C37" s="1176"/>
      <c r="D37" s="1182"/>
      <c r="E37" s="1194"/>
      <c r="F37" s="207" t="s">
        <v>1871</v>
      </c>
      <c r="G37" s="199" t="s">
        <v>3442</v>
      </c>
      <c r="H37" s="200">
        <v>1</v>
      </c>
      <c r="I37" s="201"/>
      <c r="J37" s="1171"/>
      <c r="K37" s="1172"/>
    </row>
    <row r="38" spans="1:11">
      <c r="A38" s="1005"/>
      <c r="B38" s="892"/>
      <c r="C38" s="1176"/>
      <c r="D38" s="1182"/>
      <c r="E38" s="1194"/>
      <c r="F38" s="207" t="s">
        <v>3234</v>
      </c>
      <c r="G38" s="199" t="s">
        <v>3235</v>
      </c>
      <c r="H38" s="200">
        <v>2</v>
      </c>
      <c r="I38" s="201"/>
      <c r="J38" s="1171"/>
      <c r="K38" s="1172"/>
    </row>
    <row r="39" spans="1:11" ht="15.65" thickBot="1">
      <c r="A39" s="1005"/>
      <c r="B39" s="892"/>
      <c r="C39" s="1177"/>
      <c r="D39" s="1195"/>
      <c r="E39" s="1196"/>
      <c r="F39" s="208"/>
      <c r="G39" s="209"/>
      <c r="H39" s="210"/>
      <c r="I39" s="211"/>
      <c r="J39" s="1173"/>
      <c r="K39" s="1174"/>
    </row>
    <row r="40" spans="1:11" ht="15.05" customHeight="1">
      <c r="A40" s="1005"/>
      <c r="B40" s="663" t="s">
        <v>769</v>
      </c>
      <c r="C40" s="664"/>
      <c r="D40" s="664"/>
      <c r="E40" s="1179"/>
      <c r="F40" s="175" t="s">
        <v>835</v>
      </c>
      <c r="G40" s="176" t="str">
        <f>VLOOKUP(F40,'Общий прайс лист'!$A$5:$D$310,2,FALSE)</f>
        <v>Лампа сигнальная с антенной 12В/24В ELDC</v>
      </c>
      <c r="H40" s="177"/>
      <c r="I40" s="178">
        <f>VLOOKUP(F40,'Общий прайс лист'!A:D,4,FALSE)</f>
        <v>5900</v>
      </c>
      <c r="J40" s="179"/>
      <c r="K40" s="180"/>
    </row>
    <row r="41" spans="1:11" ht="15.05" customHeight="1">
      <c r="A41" s="1005"/>
      <c r="B41" s="667"/>
      <c r="C41" s="665"/>
      <c r="D41" s="665"/>
      <c r="E41" s="826"/>
      <c r="F41" s="175" t="s">
        <v>856</v>
      </c>
      <c r="G41" s="176" t="str">
        <f>VLOOKUP(F41,'Общий прайс лист'!$A$5:$D$310,2,FALSE)</f>
        <v>Фотоэлементы с зеркально-линзовым объективом</v>
      </c>
      <c r="H41" s="177"/>
      <c r="I41" s="178">
        <f>VLOOKUP(F41,'Общий прайс лист'!A:D,4,FALSE)</f>
        <v>9900</v>
      </c>
      <c r="J41" s="179"/>
      <c r="K41" s="180"/>
    </row>
    <row r="42" spans="1:11" ht="15.05" customHeight="1">
      <c r="A42" s="1005"/>
      <c r="B42" s="667"/>
      <c r="C42" s="665"/>
      <c r="D42" s="665"/>
      <c r="E42" s="826"/>
      <c r="F42" s="175" t="s">
        <v>521</v>
      </c>
      <c r="G42" s="176" t="str">
        <f>VLOOKUP(F42,'Общий прайс лист'!$A$5:$D$310,2,FALSE)</f>
        <v>Фотоэлементы Medium EPM</v>
      </c>
      <c r="H42" s="177"/>
      <c r="I42" s="178">
        <f>VLOOKUP(F42,'Общий прайс лист'!A:D,4,FALSE)</f>
        <v>6900</v>
      </c>
      <c r="J42" s="179"/>
      <c r="K42" s="180"/>
    </row>
    <row r="43" spans="1:11" ht="15.05" customHeight="1">
      <c r="A43" s="1005"/>
      <c r="B43" s="667"/>
      <c r="C43" s="665"/>
      <c r="D43" s="665"/>
      <c r="E43" s="826"/>
      <c r="F43" s="260" t="s">
        <v>4310</v>
      </c>
      <c r="G43" s="346" t="s">
        <v>4311</v>
      </c>
      <c r="H43" s="260"/>
      <c r="I43" s="287"/>
      <c r="J43" s="179"/>
      <c r="K43" s="180"/>
    </row>
    <row r="44" spans="1:11" ht="15.05" customHeight="1" thickBot="1">
      <c r="A44" s="1005"/>
      <c r="B44" s="667"/>
      <c r="C44" s="665"/>
      <c r="D44" s="665"/>
      <c r="E44" s="826"/>
      <c r="F44" s="181" t="s">
        <v>634</v>
      </c>
      <c r="G44" s="182" t="str">
        <f>VLOOKUP(F44,'Общий прайс лист'!$A$5:$D$310,2,FALSE)</f>
        <v>Комплект для разблокировки тросом SPA2</v>
      </c>
      <c r="H44" s="183"/>
      <c r="I44" s="184">
        <f>VLOOKUP(F44,'Общий прайс лист'!A:D,4,FALSE)</f>
        <v>9900</v>
      </c>
      <c r="J44" s="179"/>
      <c r="K44" s="180"/>
    </row>
    <row r="45" spans="1:11" ht="23.95" customHeight="1">
      <c r="A45" s="1005"/>
      <c r="B45" s="891" t="s">
        <v>3447</v>
      </c>
      <c r="C45" s="1175" t="s">
        <v>768</v>
      </c>
      <c r="D45" s="1180" t="s">
        <v>3407</v>
      </c>
      <c r="E45" s="1193"/>
      <c r="F45" s="206" t="s">
        <v>3440</v>
      </c>
      <c r="G45" s="195" t="s">
        <v>3456</v>
      </c>
      <c r="H45" s="196">
        <v>1</v>
      </c>
      <c r="I45" s="197"/>
      <c r="J45" s="1169">
        <f>VLOOKUP(D45,'Общий прайс лист'!A:D,4,FALSE)</f>
        <v>47900</v>
      </c>
      <c r="K45" s="1170"/>
    </row>
    <row r="46" spans="1:11">
      <c r="A46" s="1005"/>
      <c r="B46" s="892"/>
      <c r="C46" s="1176"/>
      <c r="D46" s="1182"/>
      <c r="E46" s="1194"/>
      <c r="F46" s="207" t="s">
        <v>3443</v>
      </c>
      <c r="G46" s="199" t="s">
        <v>3444</v>
      </c>
      <c r="H46" s="200">
        <v>1</v>
      </c>
      <c r="I46" s="201"/>
      <c r="J46" s="1171"/>
      <c r="K46" s="1172"/>
    </row>
    <row r="47" spans="1:11">
      <c r="A47" s="1005"/>
      <c r="B47" s="892"/>
      <c r="C47" s="1176"/>
      <c r="D47" s="1182"/>
      <c r="E47" s="1194"/>
      <c r="F47" s="207" t="s">
        <v>3234</v>
      </c>
      <c r="G47" s="199" t="s">
        <v>3235</v>
      </c>
      <c r="H47" s="200">
        <v>2</v>
      </c>
      <c r="I47" s="201"/>
      <c r="J47" s="1171"/>
      <c r="K47" s="1172"/>
    </row>
    <row r="48" spans="1:11" ht="15.65" thickBot="1">
      <c r="A48" s="1005"/>
      <c r="B48" s="893"/>
      <c r="C48" s="1177"/>
      <c r="D48" s="1195"/>
      <c r="E48" s="1196"/>
      <c r="F48" s="208"/>
      <c r="G48" s="209"/>
      <c r="H48" s="210"/>
      <c r="I48" s="211"/>
      <c r="J48" s="1173"/>
      <c r="K48" s="1174"/>
    </row>
    <row r="49" spans="1:11">
      <c r="A49" s="1005"/>
      <c r="B49" s="667" t="s">
        <v>769</v>
      </c>
      <c r="C49" s="665"/>
      <c r="D49" s="665"/>
      <c r="E49" s="826"/>
      <c r="F49" s="175" t="s">
        <v>835</v>
      </c>
      <c r="G49" s="176" t="str">
        <f>VLOOKUP(F49,'Общий прайс лист'!$A$5:$D$310,2,FALSE)</f>
        <v>Лампа сигнальная с антенной 12В/24В ELDC</v>
      </c>
      <c r="H49" s="177"/>
      <c r="I49" s="178">
        <f>VLOOKUP(F49,'Общий прайс лист'!A:D,4,FALSE)</f>
        <v>5900</v>
      </c>
      <c r="J49" s="179"/>
      <c r="K49" s="180"/>
    </row>
    <row r="50" spans="1:11">
      <c r="A50" s="1005"/>
      <c r="B50" s="667"/>
      <c r="C50" s="665"/>
      <c r="D50" s="665"/>
      <c r="E50" s="826"/>
      <c r="F50" s="175" t="s">
        <v>856</v>
      </c>
      <c r="G50" s="176" t="str">
        <f>VLOOKUP(F50,'Общий прайс лист'!$A$5:$D$310,2,FALSE)</f>
        <v>Фотоэлементы с зеркально-линзовым объективом</v>
      </c>
      <c r="H50" s="177"/>
      <c r="I50" s="178">
        <f>VLOOKUP(F50,'Общий прайс лист'!A:D,4,FALSE)</f>
        <v>9900</v>
      </c>
      <c r="J50" s="179"/>
      <c r="K50" s="180"/>
    </row>
    <row r="51" spans="1:11">
      <c r="A51" s="1005"/>
      <c r="B51" s="667"/>
      <c r="C51" s="665"/>
      <c r="D51" s="665"/>
      <c r="E51" s="826"/>
      <c r="F51" s="175" t="s">
        <v>521</v>
      </c>
      <c r="G51" s="176" t="str">
        <f>VLOOKUP(F51,'Общий прайс лист'!$A$5:$D$310,2,FALSE)</f>
        <v>Фотоэлементы Medium EPM</v>
      </c>
      <c r="H51" s="177"/>
      <c r="I51" s="178">
        <f>VLOOKUP(F51,'Общий прайс лист'!A:D,4,FALSE)</f>
        <v>6900</v>
      </c>
      <c r="J51" s="179"/>
      <c r="K51" s="180"/>
    </row>
    <row r="52" spans="1:11">
      <c r="A52" s="1005"/>
      <c r="B52" s="667"/>
      <c r="C52" s="665"/>
      <c r="D52" s="665"/>
      <c r="E52" s="826"/>
      <c r="F52" s="260" t="s">
        <v>4310</v>
      </c>
      <c r="G52" s="346" t="s">
        <v>4311</v>
      </c>
      <c r="H52" s="260"/>
      <c r="I52" s="287"/>
      <c r="J52" s="179"/>
      <c r="K52" s="180"/>
    </row>
    <row r="53" spans="1:11" ht="15.65" thickBot="1">
      <c r="A53" s="1005"/>
      <c r="B53" s="668"/>
      <c r="C53" s="669"/>
      <c r="D53" s="1298"/>
      <c r="E53" s="826"/>
      <c r="F53" s="185" t="s">
        <v>634</v>
      </c>
      <c r="G53" s="187" t="str">
        <f>VLOOKUP(F53,'Общий прайс лист'!$A$5:$D$310,2,FALSE)</f>
        <v>Комплект для разблокировки тросом SPA2</v>
      </c>
      <c r="H53" s="186"/>
      <c r="I53" s="1299">
        <f>VLOOKUP(F53,'Общий прайс лист'!A:D,4,FALSE)</f>
        <v>9900</v>
      </c>
      <c r="J53" s="179"/>
      <c r="K53" s="180"/>
    </row>
    <row r="54" spans="1:11" ht="44.3" customHeight="1">
      <c r="A54" s="1052" t="s">
        <v>1370</v>
      </c>
      <c r="B54" s="891" t="s">
        <v>786</v>
      </c>
      <c r="C54" s="1203" t="s">
        <v>767</v>
      </c>
      <c r="D54" s="690" t="s">
        <v>3183</v>
      </c>
      <c r="E54" s="1039"/>
      <c r="F54" s="1304" t="s">
        <v>636</v>
      </c>
      <c r="G54" s="1301" t="str">
        <f>VLOOKUP(F54,'Общий прайс лист'!$A$5:$D$310,2,FALSE)</f>
        <v>Привод для секционных ворот SO2000</v>
      </c>
      <c r="H54" s="215">
        <v>1</v>
      </c>
      <c r="I54" s="217">
        <f>VLOOKUP(F54,'Общий прайс лист'!A:D,4,FALSE)</f>
        <v>68900</v>
      </c>
      <c r="J54" s="1197">
        <f>VLOOKUP(D54,'Общий прайс лист'!A:D,4,FALSE)</f>
        <v>74900</v>
      </c>
      <c r="K54" s="1198"/>
    </row>
    <row r="55" spans="1:11" ht="15.05" customHeight="1">
      <c r="A55" s="1005"/>
      <c r="B55" s="892"/>
      <c r="C55" s="833"/>
      <c r="D55" s="692"/>
      <c r="E55" s="1300"/>
      <c r="F55" s="1305" t="s">
        <v>873</v>
      </c>
      <c r="G55" s="1302" t="str">
        <f>VLOOKUP(F55,'Общий прайс лист'!A:B,2,FALSE)</f>
        <v>Приемник OXIBD с обратной связью</v>
      </c>
      <c r="H55" s="218">
        <v>1</v>
      </c>
      <c r="I55" s="219">
        <f>VLOOKUP(F55,'Общий прайс лист'!A:D,4,FALSE)</f>
        <v>9490</v>
      </c>
      <c r="J55" s="1201"/>
      <c r="K55" s="1202"/>
    </row>
    <row r="56" spans="1:11" ht="16" customHeight="1" thickBot="1">
      <c r="A56" s="1005"/>
      <c r="B56" s="893"/>
      <c r="C56" s="834"/>
      <c r="D56" s="694"/>
      <c r="E56" s="969"/>
      <c r="F56" s="1306" t="s">
        <v>3236</v>
      </c>
      <c r="G56" s="1303" t="s">
        <v>3237</v>
      </c>
      <c r="H56" s="220">
        <v>2</v>
      </c>
      <c r="I56" s="221"/>
      <c r="J56" s="1199"/>
      <c r="K56" s="1200"/>
    </row>
    <row r="57" spans="1:11">
      <c r="A57" s="1005"/>
      <c r="B57" s="667" t="s">
        <v>4273</v>
      </c>
      <c r="C57" s="665"/>
      <c r="D57" s="665"/>
      <c r="E57" s="826"/>
      <c r="F57" s="177" t="s">
        <v>835</v>
      </c>
      <c r="G57" s="176" t="str">
        <f>VLOOKUP(F57,'Общий прайс лист'!$A$5:$D$310,2,FALSE)</f>
        <v>Лампа сигнальная с антенной 12В/24В ELDC</v>
      </c>
      <c r="H57" s="177"/>
      <c r="I57" s="178">
        <f>VLOOKUP(F57,'Общий прайс лист'!A:D,4,FALSE)</f>
        <v>5900</v>
      </c>
      <c r="J57" s="179"/>
      <c r="K57" s="180"/>
    </row>
    <row r="58" spans="1:11">
      <c r="A58" s="1005"/>
      <c r="B58" s="667"/>
      <c r="C58" s="665"/>
      <c r="D58" s="665"/>
      <c r="E58" s="826"/>
      <c r="F58" s="222" t="s">
        <v>1862</v>
      </c>
      <c r="G58" s="223" t="str">
        <f>VLOOKUP(F58,'Общий прайс лист'!$A$5:$D$310,2,FALSE)</f>
        <v>Фотоэлементы с зеркально-линзовым объективом BlueBus</v>
      </c>
      <c r="H58" s="222"/>
      <c r="I58" s="224">
        <f>VLOOKUP(F58,'Общий прайс лист'!A:D,4,FALSE)</f>
        <v>9900</v>
      </c>
      <c r="J58" s="179"/>
      <c r="K58" s="180"/>
    </row>
    <row r="59" spans="1:11" ht="15.65" thickBot="1">
      <c r="A59" s="1005"/>
      <c r="B59" s="668"/>
      <c r="C59" s="669"/>
      <c r="D59" s="669"/>
      <c r="E59" s="827"/>
      <c r="F59" s="190" t="s">
        <v>492</v>
      </c>
      <c r="G59" s="189" t="str">
        <f>VLOOKUP(F59,'Общий прайс лист'!$A$5:$D$310,2,FALSE)</f>
        <v>Цифровой переключатель FLOR EDSW</v>
      </c>
      <c r="H59" s="190"/>
      <c r="I59" s="191">
        <f>VLOOKUP(F59,'Общий прайс лист'!A:D,4,FALSE)</f>
        <v>14900</v>
      </c>
      <c r="J59" s="192"/>
      <c r="K59" s="193"/>
    </row>
    <row r="60" spans="1:11" ht="41.5" customHeight="1">
      <c r="A60" s="1005"/>
      <c r="B60" s="891" t="s">
        <v>855</v>
      </c>
      <c r="C60" s="1203" t="s">
        <v>768</v>
      </c>
      <c r="D60" s="690" t="s">
        <v>1367</v>
      </c>
      <c r="E60" s="691"/>
      <c r="F60" s="215" t="s">
        <v>641</v>
      </c>
      <c r="G60" s="216" t="str">
        <f>VLOOKUP(F60,'Общий прайс лист'!$A$5:$D$310,2,FALSE)</f>
        <v>Привод для секционных ворот SU2000</v>
      </c>
      <c r="H60" s="215">
        <v>1</v>
      </c>
      <c r="I60" s="217">
        <f>VLOOKUP(F60,'Общий прайс лист'!A:D,4,FALSE)</f>
        <v>74900</v>
      </c>
      <c r="J60" s="1197">
        <f>VLOOKUP(D60,'Общий прайс лист'!A:D,4,FALSE)</f>
        <v>80900</v>
      </c>
      <c r="K60" s="1198"/>
    </row>
    <row r="61" spans="1:11" ht="26.3" customHeight="1" thickBot="1">
      <c r="A61" s="1005"/>
      <c r="B61" s="893"/>
      <c r="C61" s="1204"/>
      <c r="D61" s="694"/>
      <c r="E61" s="695"/>
      <c r="F61" s="220" t="s">
        <v>871</v>
      </c>
      <c r="G61" s="220" t="str">
        <f>VLOOKUP(F61,'Общий прайс лист'!$A$5:$D$310,2,FALSE)</f>
        <v>Блок управления DPRO924</v>
      </c>
      <c r="H61" s="220">
        <v>1</v>
      </c>
      <c r="I61" s="220">
        <f>VLOOKUP(F61,'Общий прайс лист'!A:D,4,FALSE)</f>
        <v>32490</v>
      </c>
      <c r="J61" s="1199"/>
      <c r="K61" s="1200"/>
    </row>
    <row r="62" spans="1:11" ht="18.2">
      <c r="A62" s="1005"/>
      <c r="B62" s="667" t="s">
        <v>4273</v>
      </c>
      <c r="C62" s="665"/>
      <c r="D62" s="665"/>
      <c r="E62" s="665"/>
      <c r="F62" s="177" t="s">
        <v>835</v>
      </c>
      <c r="G62" s="176" t="str">
        <f>VLOOKUP(F62,'Общий прайс лист'!$A$5:$D$310,2,FALSE)</f>
        <v>Лампа сигнальная с антенной 12В/24В ELDC</v>
      </c>
      <c r="H62" s="177"/>
      <c r="I62" s="178">
        <f>VLOOKUP(F62,'Общий прайс лист'!A:D,4,FALSE)</f>
        <v>5900</v>
      </c>
      <c r="J62" s="225"/>
      <c r="K62" s="226"/>
    </row>
    <row r="63" spans="1:11" ht="18.2">
      <c r="A63" s="1005"/>
      <c r="B63" s="667"/>
      <c r="C63" s="665"/>
      <c r="D63" s="665"/>
      <c r="E63" s="665"/>
      <c r="F63" s="177" t="s">
        <v>856</v>
      </c>
      <c r="G63" s="176" t="str">
        <f>VLOOKUP(F63,'Общий прайс лист'!$A$5:$D$310,2,FALSE)</f>
        <v>Фотоэлементы с зеркально-линзовым объективом</v>
      </c>
      <c r="H63" s="177"/>
      <c r="I63" s="178">
        <f>VLOOKUP(F63,'Общий прайс лист'!A:D,4,FALSE)</f>
        <v>9900</v>
      </c>
      <c r="J63" s="225"/>
      <c r="K63" s="226"/>
    </row>
    <row r="64" spans="1:11" ht="18.2">
      <c r="A64" s="1005"/>
      <c r="B64" s="667"/>
      <c r="C64" s="665"/>
      <c r="D64" s="665"/>
      <c r="E64" s="665"/>
      <c r="F64" s="177" t="s">
        <v>18</v>
      </c>
      <c r="G64" s="176" t="str">
        <f>VLOOKUP(F64,'Общий прайс лист'!$A$5:$D$310,2,FALSE)</f>
        <v>Переключатель замковый с механизмом разблокировки KIO</v>
      </c>
      <c r="H64" s="177"/>
      <c r="I64" s="178">
        <f>VLOOKUP(F64,'Общий прайс лист'!A:D,4,FALSE)</f>
        <v>10490</v>
      </c>
      <c r="J64" s="225"/>
      <c r="K64" s="226"/>
    </row>
    <row r="65" spans="1:11" ht="18.2">
      <c r="A65" s="1005"/>
      <c r="B65" s="667"/>
      <c r="C65" s="665"/>
      <c r="D65" s="665"/>
      <c r="E65" s="665"/>
      <c r="F65" s="177" t="s">
        <v>17</v>
      </c>
      <c r="G65" s="176" t="str">
        <f>VLOOKUP(F65,'Общий прайс лист'!$A$5:$D$310,2,FALSE)</f>
        <v>Металлический трос разблокировки для KIO KA1</v>
      </c>
      <c r="H65" s="177"/>
      <c r="I65" s="178">
        <f>VLOOKUP(F65,'Общий прайс лист'!A:D,4,FALSE)</f>
        <v>6290</v>
      </c>
      <c r="J65" s="225"/>
      <c r="K65" s="226"/>
    </row>
    <row r="66" spans="1:11" ht="18.8" thickBot="1">
      <c r="A66" s="1005"/>
      <c r="B66" s="668"/>
      <c r="C66" s="669"/>
      <c r="D66" s="669"/>
      <c r="E66" s="669"/>
      <c r="F66" s="190" t="s">
        <v>492</v>
      </c>
      <c r="G66" s="189" t="str">
        <f>VLOOKUP(F66,'Общий прайс лист'!$A$5:$D$310,2,FALSE)</f>
        <v>Цифровой переключатель FLOR EDSW</v>
      </c>
      <c r="H66" s="190"/>
      <c r="I66" s="191">
        <f>VLOOKUP(F66,'Общий прайс лист'!A:D,4,FALSE)</f>
        <v>14900</v>
      </c>
      <c r="J66" s="227"/>
      <c r="K66" s="228"/>
    </row>
    <row r="67" spans="1:11" ht="32.25" customHeight="1">
      <c r="A67" s="1005"/>
      <c r="B67" s="891" t="s">
        <v>854</v>
      </c>
      <c r="C67" s="1203" t="s">
        <v>768</v>
      </c>
      <c r="D67" s="690" t="s">
        <v>1368</v>
      </c>
      <c r="E67" s="691"/>
      <c r="F67" s="215" t="s">
        <v>640</v>
      </c>
      <c r="G67" s="216" t="str">
        <f>VLOOKUP(F67,'Общий прайс лист'!$A$5:$D$310,2,FALSE)</f>
        <v>Привод для секционных ворот SU2000V</v>
      </c>
      <c r="H67" s="215">
        <v>1</v>
      </c>
      <c r="I67" s="217">
        <f>VLOOKUP(F67,'Общий прайс лист'!A:D,4,FALSE)</f>
        <v>80900</v>
      </c>
      <c r="J67" s="1197">
        <f>VLOOKUP(D67,'Общий прайс лист'!A:D,4,FALSE)</f>
        <v>86900</v>
      </c>
      <c r="K67" s="1198"/>
    </row>
    <row r="68" spans="1:11" ht="27.7" customHeight="1" thickBot="1">
      <c r="A68" s="1005"/>
      <c r="B68" s="893"/>
      <c r="C68" s="1204"/>
      <c r="D68" s="694"/>
      <c r="E68" s="695"/>
      <c r="F68" s="220" t="s">
        <v>871</v>
      </c>
      <c r="G68" s="220" t="str">
        <f>VLOOKUP(F68,'Общий прайс лист'!$A$5:$D$310,2,FALSE)</f>
        <v>Блок управления DPRO924</v>
      </c>
      <c r="H68" s="220">
        <v>1</v>
      </c>
      <c r="I68" s="220">
        <f>VLOOKUP(F68,'Общий прайс лист'!A:D,4,FALSE)</f>
        <v>32490</v>
      </c>
      <c r="J68" s="1199"/>
      <c r="K68" s="1200"/>
    </row>
    <row r="69" spans="1:11">
      <c r="A69" s="1005"/>
      <c r="B69" s="667" t="s">
        <v>4273</v>
      </c>
      <c r="C69" s="665"/>
      <c r="D69" s="665"/>
      <c r="E69" s="665"/>
      <c r="F69" s="177" t="s">
        <v>835</v>
      </c>
      <c r="G69" s="176" t="str">
        <f>VLOOKUP(F69,'Общий прайс лист'!$A$5:$D$310,2,FALSE)</f>
        <v>Лампа сигнальная с антенной 12В/24В ELDC</v>
      </c>
      <c r="H69" s="177"/>
      <c r="I69" s="178">
        <f>VLOOKUP(F69,'Общий прайс лист'!A:D,4,FALSE)</f>
        <v>5900</v>
      </c>
      <c r="J69" s="179"/>
      <c r="K69" s="180"/>
    </row>
    <row r="70" spans="1:11">
      <c r="A70" s="1005"/>
      <c r="B70" s="667"/>
      <c r="C70" s="665"/>
      <c r="D70" s="665"/>
      <c r="E70" s="665"/>
      <c r="F70" s="177" t="s">
        <v>856</v>
      </c>
      <c r="G70" s="176" t="str">
        <f>VLOOKUP(F70,'Общий прайс лист'!$A$5:$D$310,2,FALSE)</f>
        <v>Фотоэлементы с зеркально-линзовым объективом</v>
      </c>
      <c r="H70" s="177"/>
      <c r="I70" s="178">
        <f>VLOOKUP(F70,'Общий прайс лист'!A:D,4,FALSE)</f>
        <v>9900</v>
      </c>
      <c r="J70" s="179"/>
      <c r="K70" s="180"/>
    </row>
    <row r="71" spans="1:11">
      <c r="A71" s="1005"/>
      <c r="B71" s="667"/>
      <c r="C71" s="665"/>
      <c r="D71" s="665"/>
      <c r="E71" s="665"/>
      <c r="F71" s="177" t="s">
        <v>18</v>
      </c>
      <c r="G71" s="176" t="str">
        <f>VLOOKUP(F71,'Общий прайс лист'!$A$5:$D$310,2,FALSE)</f>
        <v>Переключатель замковый с механизмом разблокировки KIO</v>
      </c>
      <c r="H71" s="177"/>
      <c r="I71" s="178">
        <f>VLOOKUP(F71,'Общий прайс лист'!A:D,4,FALSE)</f>
        <v>10490</v>
      </c>
      <c r="J71" s="179"/>
      <c r="K71" s="180"/>
    </row>
    <row r="72" spans="1:11">
      <c r="A72" s="1005"/>
      <c r="B72" s="667"/>
      <c r="C72" s="665"/>
      <c r="D72" s="665"/>
      <c r="E72" s="665"/>
      <c r="F72" s="177" t="s">
        <v>17</v>
      </c>
      <c r="G72" s="176" t="str">
        <f>VLOOKUP(F72,'Общий прайс лист'!$A$5:$D$310,2,FALSE)</f>
        <v>Металлический трос разблокировки для KIO KA1</v>
      </c>
      <c r="H72" s="177"/>
      <c r="I72" s="178">
        <f>VLOOKUP(F72,'Общий прайс лист'!A:D,4,FALSE)</f>
        <v>6290</v>
      </c>
      <c r="J72" s="179"/>
      <c r="K72" s="180"/>
    </row>
    <row r="73" spans="1:11" ht="15.65" thickBot="1">
      <c r="A73" s="1005"/>
      <c r="B73" s="668"/>
      <c r="C73" s="669"/>
      <c r="D73" s="669"/>
      <c r="E73" s="669"/>
      <c r="F73" s="190" t="s">
        <v>492</v>
      </c>
      <c r="G73" s="189" t="str">
        <f>VLOOKUP(F73,'Общий прайс лист'!$A$5:$D$310,2,FALSE)</f>
        <v>Цифровой переключатель FLOR EDSW</v>
      </c>
      <c r="H73" s="190"/>
      <c r="I73" s="191">
        <f>VLOOKUP(F73,'Общий прайс лист'!A:D,4,FALSE)</f>
        <v>14900</v>
      </c>
      <c r="J73" s="192"/>
      <c r="K73" s="193"/>
    </row>
    <row r="74" spans="1:11" ht="46.5" customHeight="1">
      <c r="A74" s="1005"/>
      <c r="B74" s="891" t="s">
        <v>1366</v>
      </c>
      <c r="C74" s="1203" t="s">
        <v>768</v>
      </c>
      <c r="D74" s="690" t="s">
        <v>1369</v>
      </c>
      <c r="E74" s="691"/>
      <c r="F74" s="215" t="s">
        <v>637</v>
      </c>
      <c r="G74" s="216" t="str">
        <f>VLOOKUP(F74,'Общий прайс лист'!$A$5:$D$310,2,FALSE)</f>
        <v>Привод для секционных ворот SU2000VV</v>
      </c>
      <c r="H74" s="215">
        <v>1</v>
      </c>
      <c r="I74" s="217">
        <f>VLOOKUP(F74,'Общий прайс лист'!A:D,4,FALSE)</f>
        <v>86900</v>
      </c>
      <c r="J74" s="1197">
        <f>VLOOKUP(D74,'Общий прайс лист'!A:D,4,FALSE)</f>
        <v>91900</v>
      </c>
      <c r="K74" s="1198"/>
    </row>
    <row r="75" spans="1:11" ht="15.65" thickBot="1">
      <c r="A75" s="1005"/>
      <c r="B75" s="893"/>
      <c r="C75" s="1204"/>
      <c r="D75" s="694"/>
      <c r="E75" s="695"/>
      <c r="F75" s="220" t="s">
        <v>871</v>
      </c>
      <c r="G75" s="220" t="str">
        <f>VLOOKUP(F75,'Общий прайс лист'!$A$5:$D$310,2,FALSE)</f>
        <v>Блок управления DPRO924</v>
      </c>
      <c r="H75" s="220">
        <v>1</v>
      </c>
      <c r="I75" s="220">
        <f>VLOOKUP(F75,'Общий прайс лист'!A:D,4,FALSE)</f>
        <v>32490</v>
      </c>
      <c r="J75" s="1199"/>
      <c r="K75" s="1200"/>
    </row>
    <row r="76" spans="1:11">
      <c r="A76" s="1005"/>
      <c r="B76" s="667" t="s">
        <v>4273</v>
      </c>
      <c r="C76" s="665"/>
      <c r="D76" s="665"/>
      <c r="E76" s="665"/>
      <c r="F76" s="177" t="s">
        <v>835</v>
      </c>
      <c r="G76" s="176" t="str">
        <f>VLOOKUP(F76,'Общий прайс лист'!$A$5:$D$310,2,FALSE)</f>
        <v>Лампа сигнальная с антенной 12В/24В ELDC</v>
      </c>
      <c r="H76" s="177"/>
      <c r="I76" s="178">
        <f>VLOOKUP(F76,'Общий прайс лист'!A:D,4,FALSE)</f>
        <v>5900</v>
      </c>
      <c r="J76" s="229"/>
      <c r="K76" s="230"/>
    </row>
    <row r="77" spans="1:11">
      <c r="A77" s="1005"/>
      <c r="B77" s="667"/>
      <c r="C77" s="665"/>
      <c r="D77" s="665"/>
      <c r="E77" s="665"/>
      <c r="F77" s="177" t="s">
        <v>856</v>
      </c>
      <c r="G77" s="176" t="str">
        <f>VLOOKUP(F77,'Общий прайс лист'!$A$5:$D$310,2,FALSE)</f>
        <v>Фотоэлементы с зеркально-линзовым объективом</v>
      </c>
      <c r="H77" s="177"/>
      <c r="I77" s="178">
        <f>VLOOKUP(F77,'Общий прайс лист'!A:D,4,FALSE)</f>
        <v>9900</v>
      </c>
      <c r="J77" s="229"/>
      <c r="K77" s="230"/>
    </row>
    <row r="78" spans="1:11">
      <c r="A78" s="1005"/>
      <c r="B78" s="667"/>
      <c r="C78" s="665"/>
      <c r="D78" s="665"/>
      <c r="E78" s="665"/>
      <c r="F78" s="177" t="s">
        <v>18</v>
      </c>
      <c r="G78" s="176" t="str">
        <f>VLOOKUP(F78,'Общий прайс лист'!$A$5:$D$310,2,FALSE)</f>
        <v>Переключатель замковый с механизмом разблокировки KIO</v>
      </c>
      <c r="H78" s="177"/>
      <c r="I78" s="178">
        <f>VLOOKUP(F78,'Общий прайс лист'!A:D,4,FALSE)</f>
        <v>10490</v>
      </c>
      <c r="J78" s="229"/>
      <c r="K78" s="230"/>
    </row>
    <row r="79" spans="1:11">
      <c r="A79" s="1005"/>
      <c r="B79" s="667"/>
      <c r="C79" s="665"/>
      <c r="D79" s="665"/>
      <c r="E79" s="665"/>
      <c r="F79" s="177" t="s">
        <v>17</v>
      </c>
      <c r="G79" s="176" t="str">
        <f>VLOOKUP(F79,'Общий прайс лист'!$A$5:$D$310,2,FALSE)</f>
        <v>Металлический трос разблокировки для KIO KA1</v>
      </c>
      <c r="H79" s="177"/>
      <c r="I79" s="178">
        <f>VLOOKUP(F79,'Общий прайс лист'!A:D,4,FALSE)</f>
        <v>6290</v>
      </c>
      <c r="J79" s="229"/>
      <c r="K79" s="230"/>
    </row>
    <row r="80" spans="1:11" ht="15.65" thickBot="1">
      <c r="A80" s="1053"/>
      <c r="B80" s="668"/>
      <c r="C80" s="669"/>
      <c r="D80" s="669"/>
      <c r="E80" s="669"/>
      <c r="F80" s="190" t="s">
        <v>492</v>
      </c>
      <c r="G80" s="189" t="str">
        <f>VLOOKUP(F80,'Общий прайс лист'!$A$5:$D$310,2,FALSE)</f>
        <v>Цифровой переключатель FLOR EDSW</v>
      </c>
      <c r="H80" s="190"/>
      <c r="I80" s="191">
        <f>VLOOKUP(F80,'Общий прайс лист'!A:D,4,FALSE)</f>
        <v>14900</v>
      </c>
      <c r="J80" s="231"/>
      <c r="K80" s="232"/>
    </row>
    <row r="81" spans="1:11" ht="31.5" customHeight="1">
      <c r="A81" s="977" t="s">
        <v>651</v>
      </c>
      <c r="B81" s="651"/>
      <c r="C81" s="233"/>
      <c r="D81" s="234"/>
      <c r="E81" s="234"/>
      <c r="F81" s="212" t="s">
        <v>871</v>
      </c>
      <c r="G81" s="212" t="str">
        <f>VLOOKUP(F81,'Общий прайс лист'!$A$5:$D$310,2,FALSE)</f>
        <v>Блок управления DPRO924</v>
      </c>
      <c r="H81" s="212" t="s">
        <v>532</v>
      </c>
      <c r="I81" s="235">
        <f>VLOOKUP(F81,'Общий прайс лист'!A:D,4,FALSE)</f>
        <v>32490</v>
      </c>
      <c r="J81" s="236"/>
      <c r="K81" s="237"/>
    </row>
    <row r="82" spans="1:11">
      <c r="A82" s="978"/>
      <c r="B82" s="652"/>
      <c r="F82" s="182" t="s">
        <v>642</v>
      </c>
      <c r="G82" s="182" t="str">
        <f>VLOOKUP(F82,'Общий прайс лист'!$A$5:$D$310,2,FALSE)</f>
        <v>Вал с 18-зубчатой шестерней CRA1</v>
      </c>
      <c r="H82" s="182" t="s">
        <v>532</v>
      </c>
      <c r="I82" s="239">
        <f>VLOOKUP(F82,'Общий прайс лист'!A:D,4,FALSE)</f>
        <v>9900</v>
      </c>
      <c r="K82" s="241"/>
    </row>
    <row r="83" spans="1:11">
      <c r="A83" s="978"/>
      <c r="B83" s="652"/>
      <c r="F83" s="182" t="s">
        <v>643</v>
      </c>
      <c r="G83" s="182" t="str">
        <f>VLOOKUP(F83,'Общий прайс лист'!$A$5:$D$310,2,FALSE)</f>
        <v>Муфта для цепи CRA2</v>
      </c>
      <c r="H83" s="182" t="s">
        <v>532</v>
      </c>
      <c r="I83" s="239">
        <f>VLOOKUP(F83,'Общий прайс лист'!A:D,4,FALSE)</f>
        <v>1590</v>
      </c>
      <c r="K83" s="241"/>
    </row>
    <row r="84" spans="1:11">
      <c r="A84" s="978"/>
      <c r="B84" s="652"/>
      <c r="F84" s="182" t="s">
        <v>644</v>
      </c>
      <c r="G84" s="182" t="str">
        <f>VLOOKUP(F84,'Общий прайс лист'!$A$5:$D$310,2,FALSE)</f>
        <v>Цепь 1/2'' с муфтой, 1000мм CRA3</v>
      </c>
      <c r="H84" s="182" t="s">
        <v>532</v>
      </c>
      <c r="I84" s="239">
        <f>VLOOKUP(F84,'Общий прайс лист'!A:D,4,FALSE)</f>
        <v>9900</v>
      </c>
      <c r="K84" s="241"/>
    </row>
    <row r="85" spans="1:11">
      <c r="A85" s="978"/>
      <c r="B85" s="652"/>
      <c r="F85" s="182" t="s">
        <v>645</v>
      </c>
      <c r="G85" s="182" t="str">
        <f>VLOOKUP(F85,'Общий прайс лист'!$A$5:$D$310,2,FALSE)</f>
        <v>Цепь 1/2'' с муфтой, 5000мм CRA4</v>
      </c>
      <c r="H85" s="182" t="s">
        <v>532</v>
      </c>
      <c r="I85" s="239">
        <f>VLOOKUP(F85,'Общий прайс лист'!A:D,4,FALSE)</f>
        <v>16900</v>
      </c>
      <c r="K85" s="241"/>
    </row>
    <row r="86" spans="1:11">
      <c r="A86" s="978"/>
      <c r="B86" s="652"/>
      <c r="F86" s="176" t="s">
        <v>646</v>
      </c>
      <c r="G86" s="176" t="str">
        <f>VLOOKUP(F86,'Общий прайс лист'!$A$5:$D$310,2,FALSE)</f>
        <v>Устройство натяжения цепи CRA5</v>
      </c>
      <c r="H86" s="176" t="s">
        <v>532</v>
      </c>
      <c r="I86" s="242">
        <f>VLOOKUP(F86,'Общий прайс лист'!A:D,4,FALSE)</f>
        <v>16900</v>
      </c>
      <c r="K86" s="241"/>
    </row>
    <row r="87" spans="1:11">
      <c r="A87" s="978"/>
      <c r="B87" s="652"/>
      <c r="F87" s="182" t="s">
        <v>647</v>
      </c>
      <c r="G87" s="182" t="str">
        <f>VLOOKUP(F87,'Общий прайс лист'!$A$5:$D$310,2,FALSE)</f>
        <v>Шестерня 36-зубчатая CRA6</v>
      </c>
      <c r="H87" s="182" t="s">
        <v>532</v>
      </c>
      <c r="I87" s="239">
        <f>VLOOKUP(F87,'Общий прайс лист'!A:D,4,FALSE)</f>
        <v>9900</v>
      </c>
      <c r="K87" s="241"/>
    </row>
    <row r="88" spans="1:11">
      <c r="A88" s="978"/>
      <c r="B88" s="652"/>
      <c r="F88" s="182" t="s">
        <v>648</v>
      </c>
      <c r="G88" s="182" t="str">
        <f>VLOOKUP(F88,'Общий прайс лист'!$A$5:$D$310,2,FALSE)</f>
        <v>Шестерня 18-зубчатая CRA7</v>
      </c>
      <c r="H88" s="182" t="s">
        <v>532</v>
      </c>
      <c r="I88" s="239">
        <f>VLOOKUP(F88,'Общий прайс лист'!A:D,4,FALSE)</f>
        <v>9900</v>
      </c>
      <c r="K88" s="241"/>
    </row>
    <row r="89" spans="1:11">
      <c r="A89" s="978"/>
      <c r="B89" s="652"/>
      <c r="F89" s="182" t="s">
        <v>649</v>
      </c>
      <c r="G89" s="182" t="str">
        <f>VLOOKUP(F89,'Общий прайс лист'!$A$5:$D$310,2,FALSE)</f>
        <v>Кронштейн крепления CRA8</v>
      </c>
      <c r="H89" s="182" t="s">
        <v>532</v>
      </c>
      <c r="I89" s="239">
        <f>VLOOKUP(F89,'Общий прайс лист'!A:D,4,FALSE)</f>
        <v>9900</v>
      </c>
      <c r="K89" s="241"/>
    </row>
    <row r="90" spans="1:11">
      <c r="A90" s="978"/>
      <c r="B90" s="652"/>
      <c r="F90" s="182" t="s">
        <v>650</v>
      </c>
      <c r="G90" s="182" t="str">
        <f>VLOOKUP(F90,'Общий прайс лист'!$A$5:$D$310,2,FALSE)</f>
        <v>Адаптер для вала CRA9</v>
      </c>
      <c r="H90" s="182" t="s">
        <v>532</v>
      </c>
      <c r="I90" s="239">
        <f>VLOOKUP(F90,'Общий прайс лист'!A:D,4,FALSE)</f>
        <v>9900</v>
      </c>
      <c r="K90" s="241"/>
    </row>
    <row r="91" spans="1:11">
      <c r="A91" s="978"/>
      <c r="B91" s="652"/>
      <c r="F91" s="182" t="s">
        <v>18</v>
      </c>
      <c r="G91" s="182" t="str">
        <f>VLOOKUP(F91,'Общий прайс лист'!$A$5:$D$310,2,FALSE)</f>
        <v>Переключатель замковый с механизмом разблокировки KIO</v>
      </c>
      <c r="H91" s="182" t="s">
        <v>532</v>
      </c>
      <c r="I91" s="239">
        <f>VLOOKUP(F91,'Общий прайс лист'!A:D,4,FALSE)</f>
        <v>10490</v>
      </c>
      <c r="K91" s="241"/>
    </row>
    <row r="92" spans="1:11">
      <c r="A92" s="978"/>
      <c r="B92" s="652"/>
      <c r="F92" s="182" t="s">
        <v>17</v>
      </c>
      <c r="G92" s="182" t="str">
        <f>VLOOKUP(F92,'Общий прайс лист'!$A$5:$D$310,2,FALSE)</f>
        <v>Металлический трос разблокировки для KIO KA1</v>
      </c>
      <c r="H92" s="182" t="s">
        <v>532</v>
      </c>
      <c r="I92" s="239">
        <f>VLOOKUP(F92,'Общий прайс лист'!A:D,4,FALSE)</f>
        <v>6290</v>
      </c>
      <c r="K92" s="241"/>
    </row>
    <row r="93" spans="1:11">
      <c r="A93" s="978"/>
      <c r="B93" s="652"/>
      <c r="F93" s="182" t="s">
        <v>635</v>
      </c>
      <c r="G93" s="182" t="str">
        <f>VLOOKUP(F93,'Общий прайс лист'!$A$5:$D$310,2,FALSE)</f>
        <v>Рейка приводная SPIN, 4000мм SNA6</v>
      </c>
      <c r="H93" s="182" t="s">
        <v>532</v>
      </c>
      <c r="I93" s="239">
        <f>VLOOKUP(F93,'Общий прайс лист'!A:D,4,FALSE)</f>
        <v>16900</v>
      </c>
      <c r="K93" s="241"/>
    </row>
    <row r="94" spans="1:11" ht="15.65" thickBot="1">
      <c r="A94" s="978"/>
      <c r="B94" s="653"/>
      <c r="C94" s="243"/>
      <c r="D94" s="244"/>
      <c r="E94" s="244"/>
      <c r="F94" s="189" t="s">
        <v>638</v>
      </c>
      <c r="G94" s="189" t="str">
        <f>VLOOKUP(F94,'Общий прайс лист'!$A$5:$D$310,2,FALSE)</f>
        <v>Аккумуляторная батарея B12-B.4310</v>
      </c>
      <c r="H94" s="189" t="s">
        <v>532</v>
      </c>
      <c r="I94" s="245">
        <f>VLOOKUP(F94,'Общий прайс лист'!A:D,4,FALSE)</f>
        <v>9490</v>
      </c>
      <c r="J94" s="246"/>
      <c r="K94" s="247"/>
    </row>
  </sheetData>
  <mergeCells count="60">
    <mergeCell ref="A2:A14"/>
    <mergeCell ref="B2:B4"/>
    <mergeCell ref="C2:C4"/>
    <mergeCell ref="D2:E4"/>
    <mergeCell ref="J2:K4"/>
    <mergeCell ref="B5:B7"/>
    <mergeCell ref="C5:C7"/>
    <mergeCell ref="D5:E7"/>
    <mergeCell ref="J5:K7"/>
    <mergeCell ref="B8:E14"/>
    <mergeCell ref="A15:A26"/>
    <mergeCell ref="A81:A94"/>
    <mergeCell ref="B54:B56"/>
    <mergeCell ref="C54:C56"/>
    <mergeCell ref="C60:C61"/>
    <mergeCell ref="C74:C75"/>
    <mergeCell ref="B67:B68"/>
    <mergeCell ref="B74:B75"/>
    <mergeCell ref="B62:E66"/>
    <mergeCell ref="B69:E73"/>
    <mergeCell ref="C67:C68"/>
    <mergeCell ref="B60:B61"/>
    <mergeCell ref="B76:E80"/>
    <mergeCell ref="A27:A53"/>
    <mergeCell ref="A54:A80"/>
    <mergeCell ref="D36:E39"/>
    <mergeCell ref="J67:K68"/>
    <mergeCell ref="B49:E53"/>
    <mergeCell ref="B40:E44"/>
    <mergeCell ref="D45:E48"/>
    <mergeCell ref="J74:K75"/>
    <mergeCell ref="D54:E56"/>
    <mergeCell ref="J54:K56"/>
    <mergeCell ref="B57:E59"/>
    <mergeCell ref="J60:K61"/>
    <mergeCell ref="D60:E61"/>
    <mergeCell ref="D67:E68"/>
    <mergeCell ref="D74:E75"/>
    <mergeCell ref="J45:K48"/>
    <mergeCell ref="J1:K1"/>
    <mergeCell ref="B31:E35"/>
    <mergeCell ref="C1:F1"/>
    <mergeCell ref="C27:C30"/>
    <mergeCell ref="D27:E30"/>
    <mergeCell ref="J27:K30"/>
    <mergeCell ref="J15:K17"/>
    <mergeCell ref="J18:K20"/>
    <mergeCell ref="B15:B17"/>
    <mergeCell ref="C15:C17"/>
    <mergeCell ref="B18:B20"/>
    <mergeCell ref="C18:C20"/>
    <mergeCell ref="B21:E26"/>
    <mergeCell ref="D15:E17"/>
    <mergeCell ref="D18:E20"/>
    <mergeCell ref="J36:K39"/>
    <mergeCell ref="C36:C39"/>
    <mergeCell ref="B36:B39"/>
    <mergeCell ref="B27:B30"/>
    <mergeCell ref="B45:B48"/>
    <mergeCell ref="C45:C48"/>
  </mergeCells>
  <hyperlinks>
    <hyperlink ref="L1" location="Оглавление!A1" display="Оглавление" xr:uid="{00000000-0004-0000-0600-000000000000}"/>
  </hyperlinks>
  <pageMargins left="0.25" right="0.25" top="0.75" bottom="0.75" header="0.3" footer="0.3"/>
  <pageSetup paperSize="9" scale="68"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70C0"/>
  </sheetPr>
  <dimension ref="A1:F58"/>
  <sheetViews>
    <sheetView zoomScaleSheetLayoutView="100" workbookViewId="0">
      <pane ySplit="1" topLeftCell="A2" activePane="bottomLeft" state="frozen"/>
      <selection pane="bottomLeft" activeCell="G50" sqref="G50"/>
    </sheetView>
  </sheetViews>
  <sheetFormatPr defaultRowHeight="29.45" customHeight="1"/>
  <cols>
    <col min="1" max="1" width="27.88671875" style="40" customWidth="1"/>
    <col min="2" max="2" width="20" style="40" customWidth="1"/>
    <col min="3" max="3" width="13.44140625" style="40" customWidth="1"/>
    <col min="4" max="4" width="18.33203125" style="40" customWidth="1"/>
    <col min="5" max="5" width="28.44140625" style="40" customWidth="1"/>
    <col min="6" max="6" width="17.88671875" style="40" bestFit="1" customWidth="1"/>
    <col min="7" max="16384" width="8.88671875" style="40"/>
  </cols>
  <sheetData>
    <row r="1" spans="1:6" ht="29.45" customHeight="1" thickBot="1">
      <c r="A1" s="91" t="s">
        <v>3281</v>
      </c>
      <c r="B1" s="91" t="s">
        <v>3282</v>
      </c>
      <c r="C1" s="91" t="s">
        <v>3283</v>
      </c>
      <c r="D1" s="91" t="s">
        <v>3284</v>
      </c>
      <c r="E1" s="91" t="s">
        <v>3285</v>
      </c>
      <c r="F1" s="39" t="s">
        <v>3312</v>
      </c>
    </row>
    <row r="2" spans="1:6" ht="21.95" thickBot="1">
      <c r="A2" s="1247" t="s">
        <v>4262</v>
      </c>
      <c r="B2" s="1248"/>
      <c r="C2" s="1248"/>
      <c r="D2" s="1248"/>
      <c r="E2" s="1249"/>
    </row>
    <row r="3" spans="1:6" ht="29.45" customHeight="1">
      <c r="A3" s="92" t="s">
        <v>3239</v>
      </c>
      <c r="B3" s="93" t="s">
        <v>3286</v>
      </c>
      <c r="C3" s="94">
        <v>2</v>
      </c>
      <c r="D3" s="94">
        <v>10</v>
      </c>
      <c r="E3" s="1260">
        <f>VLOOKUP(A3,'Общий прайс лист'!A:D,4,FALSE)</f>
        <v>24900</v>
      </c>
    </row>
    <row r="4" spans="1:6" ht="29.45" customHeight="1">
      <c r="A4" s="95" t="s">
        <v>3240</v>
      </c>
      <c r="B4" s="96" t="s">
        <v>3287</v>
      </c>
      <c r="C4" s="97">
        <v>2</v>
      </c>
      <c r="D4" s="97">
        <v>10</v>
      </c>
      <c r="E4" s="1261"/>
    </row>
    <row r="5" spans="1:6" ht="29.45" customHeight="1">
      <c r="A5" s="95" t="s">
        <v>3241</v>
      </c>
      <c r="B5" s="96" t="s">
        <v>3234</v>
      </c>
      <c r="C5" s="97">
        <v>2</v>
      </c>
      <c r="D5" s="97">
        <v>10</v>
      </c>
      <c r="E5" s="1261"/>
    </row>
    <row r="6" spans="1:6" ht="29.45" customHeight="1">
      <c r="A6" s="95" t="s">
        <v>3242</v>
      </c>
      <c r="B6" s="96" t="s">
        <v>3288</v>
      </c>
      <c r="C6" s="97">
        <v>2</v>
      </c>
      <c r="D6" s="97">
        <v>10</v>
      </c>
      <c r="E6" s="1261"/>
    </row>
    <row r="7" spans="1:6" ht="29.45" customHeight="1" thickBot="1">
      <c r="A7" s="98" t="s">
        <v>3243</v>
      </c>
      <c r="B7" s="99" t="s">
        <v>3232</v>
      </c>
      <c r="C7" s="100">
        <v>2</v>
      </c>
      <c r="D7" s="100">
        <v>10</v>
      </c>
      <c r="E7" s="1262"/>
    </row>
    <row r="8" spans="1:6" ht="21.95" thickBot="1">
      <c r="A8" s="1247" t="s">
        <v>4263</v>
      </c>
      <c r="B8" s="1248"/>
      <c r="C8" s="1248"/>
      <c r="D8" s="1248"/>
      <c r="E8" s="1249"/>
    </row>
    <row r="9" spans="1:6" ht="29.45" customHeight="1">
      <c r="A9" s="101" t="s">
        <v>3244</v>
      </c>
      <c r="B9" s="102" t="s">
        <v>3286</v>
      </c>
      <c r="C9" s="103">
        <v>2</v>
      </c>
      <c r="D9" s="103">
        <v>100</v>
      </c>
      <c r="E9" s="1263">
        <f>VLOOKUP(A9,'Общий прайс лист'!A:D,4,FALSE)</f>
        <v>230900</v>
      </c>
    </row>
    <row r="10" spans="1:6" ht="29.45" customHeight="1">
      <c r="A10" s="104" t="s">
        <v>3245</v>
      </c>
      <c r="B10" s="105" t="s">
        <v>3287</v>
      </c>
      <c r="C10" s="106">
        <v>2</v>
      </c>
      <c r="D10" s="106">
        <v>100</v>
      </c>
      <c r="E10" s="1258"/>
    </row>
    <row r="11" spans="1:6" ht="29.45" customHeight="1">
      <c r="A11" s="104" t="s">
        <v>3246</v>
      </c>
      <c r="B11" s="107" t="s">
        <v>3234</v>
      </c>
      <c r="C11" s="106">
        <v>2</v>
      </c>
      <c r="D11" s="106">
        <v>100</v>
      </c>
      <c r="E11" s="1258"/>
    </row>
    <row r="12" spans="1:6" ht="29.45" customHeight="1">
      <c r="A12" s="104" t="s">
        <v>3247</v>
      </c>
      <c r="B12" s="108" t="s">
        <v>3288</v>
      </c>
      <c r="C12" s="106">
        <v>2</v>
      </c>
      <c r="D12" s="106">
        <v>100</v>
      </c>
      <c r="E12" s="1258"/>
    </row>
    <row r="13" spans="1:6" ht="29.45" customHeight="1">
      <c r="A13" s="104" t="s">
        <v>3248</v>
      </c>
      <c r="B13" s="109" t="s">
        <v>3232</v>
      </c>
      <c r="C13" s="106">
        <v>2</v>
      </c>
      <c r="D13" s="106">
        <v>100</v>
      </c>
      <c r="E13" s="1258"/>
    </row>
    <row r="14" spans="1:6" ht="3" customHeight="1">
      <c r="A14" s="110"/>
      <c r="B14" s="111"/>
      <c r="C14" s="111"/>
      <c r="D14" s="111"/>
      <c r="E14" s="112"/>
    </row>
    <row r="15" spans="1:6" ht="29.45" customHeight="1">
      <c r="A15" s="1256" t="s">
        <v>3249</v>
      </c>
      <c r="B15" s="113" t="s">
        <v>3286</v>
      </c>
      <c r="C15" s="106">
        <v>2</v>
      </c>
      <c r="D15" s="106">
        <v>20</v>
      </c>
      <c r="E15" s="1258">
        <f>VLOOKUP(A15,'Общий прайс лист'!A:D,4,FALSE)</f>
        <v>219900</v>
      </c>
    </row>
    <row r="16" spans="1:6" ht="29.45" customHeight="1">
      <c r="A16" s="1256"/>
      <c r="B16" s="105" t="s">
        <v>3287</v>
      </c>
      <c r="C16" s="106">
        <v>2</v>
      </c>
      <c r="D16" s="106">
        <v>20</v>
      </c>
      <c r="E16" s="1258"/>
    </row>
    <row r="17" spans="1:6" ht="29.45" customHeight="1">
      <c r="A17" s="1256"/>
      <c r="B17" s="107" t="s">
        <v>3234</v>
      </c>
      <c r="C17" s="106">
        <v>2</v>
      </c>
      <c r="D17" s="106">
        <v>20</v>
      </c>
      <c r="E17" s="1258"/>
    </row>
    <row r="18" spans="1:6" ht="29.45" customHeight="1">
      <c r="A18" s="1256"/>
      <c r="B18" s="108" t="s">
        <v>3288</v>
      </c>
      <c r="C18" s="106">
        <v>2</v>
      </c>
      <c r="D18" s="106">
        <v>20</v>
      </c>
      <c r="E18" s="1258"/>
    </row>
    <row r="19" spans="1:6" ht="29.45" customHeight="1" thickBot="1">
      <c r="A19" s="1257"/>
      <c r="B19" s="114" t="s">
        <v>3232</v>
      </c>
      <c r="C19" s="115">
        <v>2</v>
      </c>
      <c r="D19" s="115">
        <v>20</v>
      </c>
      <c r="E19" s="1259"/>
    </row>
    <row r="20" spans="1:6" ht="21.95" thickBot="1">
      <c r="A20" s="1238" t="s">
        <v>4264</v>
      </c>
      <c r="B20" s="1239"/>
      <c r="C20" s="1239"/>
      <c r="D20" s="1239"/>
      <c r="E20" s="1240"/>
      <c r="F20" s="116"/>
    </row>
    <row r="21" spans="1:6" ht="29.45" customHeight="1">
      <c r="A21" s="117" t="s">
        <v>3251</v>
      </c>
      <c r="B21" s="118" t="s">
        <v>3289</v>
      </c>
      <c r="C21" s="119">
        <v>2</v>
      </c>
      <c r="D21" s="119">
        <v>10</v>
      </c>
      <c r="E21" s="120">
        <f>VLOOKUP(A21,'Общий прайс лист'!A:D,4,FALSE)</f>
        <v>24900</v>
      </c>
    </row>
    <row r="22" spans="1:6" ht="29.45" customHeight="1">
      <c r="A22" s="121" t="s">
        <v>3252</v>
      </c>
      <c r="B22" s="122" t="s">
        <v>3236</v>
      </c>
      <c r="C22" s="123">
        <v>4</v>
      </c>
      <c r="D22" s="123">
        <v>10</v>
      </c>
      <c r="E22" s="124">
        <f>VLOOKUP(A22,'Общий прайс лист'!A:D,4,FALSE)</f>
        <v>26900</v>
      </c>
    </row>
    <row r="23" spans="1:6" ht="29.45" customHeight="1" thickBot="1">
      <c r="A23" s="125" t="s">
        <v>3253</v>
      </c>
      <c r="B23" s="126" t="s">
        <v>3290</v>
      </c>
      <c r="C23" s="127">
        <v>8</v>
      </c>
      <c r="D23" s="127">
        <v>10</v>
      </c>
      <c r="E23" s="128">
        <f>VLOOKUP(A23,'Общий прайс лист'!A:D,4,FALSE)</f>
        <v>28900</v>
      </c>
    </row>
    <row r="24" spans="1:6" ht="21.95" thickBot="1">
      <c r="A24" s="1238" t="s">
        <v>4265</v>
      </c>
      <c r="B24" s="1239"/>
      <c r="C24" s="1239"/>
      <c r="D24" s="1239"/>
      <c r="E24" s="1240"/>
      <c r="F24" s="116"/>
    </row>
    <row r="25" spans="1:6" ht="29.45" customHeight="1">
      <c r="A25" s="129" t="s">
        <v>3254</v>
      </c>
      <c r="B25" s="130" t="s">
        <v>3289</v>
      </c>
      <c r="C25" s="131">
        <v>2</v>
      </c>
      <c r="D25" s="131">
        <v>100</v>
      </c>
      <c r="E25" s="132">
        <f>VLOOKUP(A25,'Общий прайс лист'!A:D,4,FALSE)</f>
        <v>230900</v>
      </c>
    </row>
    <row r="26" spans="1:6" ht="29.45" customHeight="1">
      <c r="A26" s="133" t="s">
        <v>3255</v>
      </c>
      <c r="B26" s="134" t="s">
        <v>3236</v>
      </c>
      <c r="C26" s="135">
        <v>4</v>
      </c>
      <c r="D26" s="135">
        <v>100</v>
      </c>
      <c r="E26" s="136">
        <f>VLOOKUP(A26,'Общий прайс лист'!A:D,4,FALSE)</f>
        <v>240900</v>
      </c>
    </row>
    <row r="27" spans="1:6" ht="29.45" customHeight="1" thickBot="1">
      <c r="A27" s="137" t="s">
        <v>3256</v>
      </c>
      <c r="B27" s="138" t="s">
        <v>3290</v>
      </c>
      <c r="C27" s="139">
        <v>8</v>
      </c>
      <c r="D27" s="139">
        <v>100</v>
      </c>
      <c r="E27" s="140">
        <f>VLOOKUP(A27,'Общий прайс лист'!A:D,4,FALSE)</f>
        <v>250900</v>
      </c>
    </row>
    <row r="28" spans="1:6" ht="21.95" thickBot="1">
      <c r="A28" s="1238" t="s">
        <v>4266</v>
      </c>
      <c r="B28" s="1239"/>
      <c r="C28" s="1239"/>
      <c r="D28" s="1239"/>
      <c r="E28" s="1240"/>
      <c r="F28" s="116"/>
    </row>
    <row r="29" spans="1:6" ht="29.45" customHeight="1">
      <c r="A29" s="1267" t="s">
        <v>3257</v>
      </c>
      <c r="B29" s="118" t="s">
        <v>3289</v>
      </c>
      <c r="C29" s="119">
        <v>2</v>
      </c>
      <c r="D29" s="119">
        <v>60</v>
      </c>
      <c r="E29" s="1264">
        <f>VLOOKUP(A29,'Общий прайс лист'!A:D,4,FALSE)</f>
        <v>250900</v>
      </c>
    </row>
    <row r="30" spans="1:6" ht="29.45" customHeight="1">
      <c r="A30" s="1268"/>
      <c r="B30" s="122" t="s">
        <v>3236</v>
      </c>
      <c r="C30" s="123">
        <v>4</v>
      </c>
      <c r="D30" s="123">
        <v>30</v>
      </c>
      <c r="E30" s="1265"/>
    </row>
    <row r="31" spans="1:6" ht="29.45" customHeight="1" thickBot="1">
      <c r="A31" s="1269"/>
      <c r="B31" s="126" t="s">
        <v>3290</v>
      </c>
      <c r="C31" s="127">
        <v>8</v>
      </c>
      <c r="D31" s="127">
        <v>10</v>
      </c>
      <c r="E31" s="1266"/>
    </row>
    <row r="32" spans="1:6" ht="21.95" thickBot="1">
      <c r="A32" s="1241" t="s">
        <v>4267</v>
      </c>
      <c r="B32" s="1242"/>
      <c r="C32" s="1242"/>
      <c r="D32" s="1242"/>
      <c r="E32" s="1243"/>
      <c r="F32" s="141"/>
    </row>
    <row r="33" spans="1:6" ht="29.45" customHeight="1">
      <c r="A33" s="129" t="s">
        <v>3258</v>
      </c>
      <c r="B33" s="130" t="s">
        <v>3291</v>
      </c>
      <c r="C33" s="131">
        <v>2</v>
      </c>
      <c r="D33" s="131">
        <v>10</v>
      </c>
      <c r="E33" s="132">
        <f>VLOOKUP(A33,'Общий прайс лист'!A:D,4,FALSE)</f>
        <v>29900</v>
      </c>
    </row>
    <row r="34" spans="1:6" ht="29.45" customHeight="1">
      <c r="A34" s="133" t="s">
        <v>3259</v>
      </c>
      <c r="B34" s="134" t="s">
        <v>3292</v>
      </c>
      <c r="C34" s="135">
        <v>4</v>
      </c>
      <c r="D34" s="135">
        <v>10</v>
      </c>
      <c r="E34" s="136">
        <f>VLOOKUP(A34,'Общий прайс лист'!A:D,4,FALSE)</f>
        <v>31900</v>
      </c>
    </row>
    <row r="35" spans="1:6" ht="29.45" customHeight="1" thickBot="1">
      <c r="A35" s="137" t="s">
        <v>3260</v>
      </c>
      <c r="B35" s="138" t="s">
        <v>3293</v>
      </c>
      <c r="C35" s="139">
        <v>8</v>
      </c>
      <c r="D35" s="139">
        <v>10</v>
      </c>
      <c r="E35" s="140">
        <f>VLOOKUP(A35,'Общий прайс лист'!A:D,4,FALSE)</f>
        <v>33900</v>
      </c>
    </row>
    <row r="36" spans="1:6" ht="21.95" thickBot="1">
      <c r="A36" s="1241" t="s">
        <v>4268</v>
      </c>
      <c r="B36" s="1242"/>
      <c r="C36" s="1242"/>
      <c r="D36" s="1242"/>
      <c r="E36" s="1243"/>
      <c r="F36" s="141"/>
    </row>
    <row r="37" spans="1:6" ht="29.45" customHeight="1">
      <c r="A37" s="117" t="s">
        <v>3261</v>
      </c>
      <c r="B37" s="118" t="s">
        <v>3291</v>
      </c>
      <c r="C37" s="119">
        <v>2</v>
      </c>
      <c r="D37" s="119">
        <v>100</v>
      </c>
      <c r="E37" s="120">
        <f>VLOOKUP(A37,'Общий прайс лист'!A:D,4,FALSE)</f>
        <v>261900</v>
      </c>
    </row>
    <row r="38" spans="1:6" ht="29.45" customHeight="1">
      <c r="A38" s="121" t="s">
        <v>3262</v>
      </c>
      <c r="B38" s="122" t="s">
        <v>3292</v>
      </c>
      <c r="C38" s="123">
        <v>4</v>
      </c>
      <c r="D38" s="123">
        <v>100</v>
      </c>
      <c r="E38" s="124">
        <f>VLOOKUP(A38,'Общий прайс лист'!A:D,4,FALSE)</f>
        <v>271900</v>
      </c>
    </row>
    <row r="39" spans="1:6" ht="29.45" customHeight="1" thickBot="1">
      <c r="A39" s="125" t="s">
        <v>3263</v>
      </c>
      <c r="B39" s="126" t="s">
        <v>3293</v>
      </c>
      <c r="C39" s="127">
        <v>8</v>
      </c>
      <c r="D39" s="127">
        <v>100</v>
      </c>
      <c r="E39" s="128">
        <f>VLOOKUP(A39,'Общий прайс лист'!A:D,4,FALSE)</f>
        <v>291900</v>
      </c>
    </row>
    <row r="40" spans="1:6" ht="21.95" thickBot="1">
      <c r="A40" s="1241" t="s">
        <v>4269</v>
      </c>
      <c r="B40" s="1242"/>
      <c r="C40" s="1242"/>
      <c r="D40" s="1242"/>
      <c r="E40" s="1243"/>
      <c r="F40" s="141"/>
    </row>
    <row r="41" spans="1:6" ht="29.45" customHeight="1">
      <c r="A41" s="1253" t="s">
        <v>3264</v>
      </c>
      <c r="B41" s="130" t="s">
        <v>3291</v>
      </c>
      <c r="C41" s="131">
        <v>2</v>
      </c>
      <c r="D41" s="131">
        <v>60</v>
      </c>
      <c r="E41" s="1250">
        <f>VLOOKUP(A41,'Общий прайс лист'!A:D,4,FALSE)</f>
        <v>271900</v>
      </c>
    </row>
    <row r="42" spans="1:6" ht="29.45" customHeight="1">
      <c r="A42" s="1254"/>
      <c r="B42" s="134" t="s">
        <v>3292</v>
      </c>
      <c r="C42" s="135">
        <v>4</v>
      </c>
      <c r="D42" s="135">
        <v>30</v>
      </c>
      <c r="E42" s="1251"/>
    </row>
    <row r="43" spans="1:6" ht="29.45" customHeight="1" thickBot="1">
      <c r="A43" s="1255"/>
      <c r="B43" s="138" t="s">
        <v>3293</v>
      </c>
      <c r="C43" s="139">
        <v>8</v>
      </c>
      <c r="D43" s="139">
        <v>10</v>
      </c>
      <c r="E43" s="1252"/>
    </row>
    <row r="44" spans="1:6" ht="21.95" thickBot="1">
      <c r="A44" s="1241" t="s">
        <v>4270</v>
      </c>
      <c r="B44" s="1242"/>
      <c r="C44" s="1242"/>
      <c r="D44" s="1242"/>
      <c r="E44" s="1243"/>
      <c r="F44" s="141"/>
    </row>
    <row r="45" spans="1:6" ht="29.45" customHeight="1">
      <c r="A45" s="1267" t="s">
        <v>3265</v>
      </c>
      <c r="B45" s="118" t="s">
        <v>3289</v>
      </c>
      <c r="C45" s="119">
        <v>2</v>
      </c>
      <c r="D45" s="119">
        <v>20</v>
      </c>
      <c r="E45" s="1276">
        <f>VLOOKUP(A45,'Общий прайс лист'!A:D,4,FALSE)</f>
        <v>261900</v>
      </c>
    </row>
    <row r="46" spans="1:6" ht="29.45" customHeight="1">
      <c r="A46" s="1268"/>
      <c r="B46" s="122" t="s">
        <v>3236</v>
      </c>
      <c r="C46" s="123">
        <v>4</v>
      </c>
      <c r="D46" s="123">
        <v>20</v>
      </c>
      <c r="E46" s="1277"/>
    </row>
    <row r="47" spans="1:6" ht="29.45" customHeight="1">
      <c r="A47" s="1268"/>
      <c r="B47" s="122" t="s">
        <v>3290</v>
      </c>
      <c r="C47" s="123">
        <v>8</v>
      </c>
      <c r="D47" s="123">
        <v>10</v>
      </c>
      <c r="E47" s="1277"/>
    </row>
    <row r="48" spans="1:6" ht="29.45" customHeight="1">
      <c r="A48" s="1268"/>
      <c r="B48" s="122" t="s">
        <v>3291</v>
      </c>
      <c r="C48" s="123">
        <v>2</v>
      </c>
      <c r="D48" s="123">
        <v>20</v>
      </c>
      <c r="E48" s="1277"/>
    </row>
    <row r="49" spans="1:5" ht="29.45" customHeight="1">
      <c r="A49" s="1268"/>
      <c r="B49" s="122" t="s">
        <v>3292</v>
      </c>
      <c r="C49" s="123">
        <v>4</v>
      </c>
      <c r="D49" s="123">
        <v>20</v>
      </c>
      <c r="E49" s="1277"/>
    </row>
    <row r="50" spans="1:5" ht="29.45" customHeight="1" thickBot="1">
      <c r="A50" s="1269"/>
      <c r="B50" s="126" t="s">
        <v>3293</v>
      </c>
      <c r="C50" s="127">
        <v>8</v>
      </c>
      <c r="D50" s="127">
        <v>10</v>
      </c>
      <c r="E50" s="1278"/>
    </row>
    <row r="51" spans="1:5" ht="21.95" thickBot="1">
      <c r="A51" s="1244" t="s">
        <v>4271</v>
      </c>
      <c r="B51" s="1245"/>
      <c r="C51" s="1245"/>
      <c r="D51" s="1245"/>
      <c r="E51" s="1246"/>
    </row>
    <row r="52" spans="1:5" ht="29.45" customHeight="1">
      <c r="A52" s="1273" t="s">
        <v>906</v>
      </c>
      <c r="B52" s="142" t="s">
        <v>1820</v>
      </c>
      <c r="C52" s="1279">
        <v>3</v>
      </c>
      <c r="D52" s="103">
        <v>1</v>
      </c>
      <c r="E52" s="1263">
        <f>VLOOKUP(A52,'Общий прайс лист'!A:D,4,FALSE)</f>
        <v>20900</v>
      </c>
    </row>
    <row r="53" spans="1:5" ht="29.45" customHeight="1">
      <c r="A53" s="1274"/>
      <c r="B53" s="143" t="s">
        <v>3294</v>
      </c>
      <c r="C53" s="1280"/>
      <c r="D53" s="106">
        <v>2</v>
      </c>
      <c r="E53" s="1258"/>
    </row>
    <row r="54" spans="1:5" ht="29.45" customHeight="1" thickBot="1">
      <c r="A54" s="1275"/>
      <c r="B54" s="144" t="s">
        <v>904</v>
      </c>
      <c r="C54" s="1281"/>
      <c r="D54" s="115">
        <v>1</v>
      </c>
      <c r="E54" s="1259"/>
    </row>
    <row r="55" spans="1:5" ht="21.3">
      <c r="A55" s="1270" t="s">
        <v>4272</v>
      </c>
      <c r="B55" s="1271"/>
      <c r="C55" s="1271"/>
      <c r="D55" s="1271"/>
      <c r="E55" s="1272"/>
    </row>
    <row r="56" spans="1:5" ht="29.45" customHeight="1">
      <c r="A56" s="143" t="s">
        <v>927</v>
      </c>
      <c r="B56" s="143" t="s">
        <v>3294</v>
      </c>
      <c r="C56" s="106">
        <v>3</v>
      </c>
      <c r="D56" s="106">
        <v>10</v>
      </c>
      <c r="E56" s="145">
        <f>VLOOKUP(A56,'Общий прайс лист'!A:D,4,FALSE)</f>
        <v>41900</v>
      </c>
    </row>
    <row r="57" spans="1:5" ht="29.45" customHeight="1">
      <c r="A57" s="77"/>
      <c r="B57" s="77"/>
      <c r="C57" s="77"/>
      <c r="D57" s="77"/>
    </row>
    <row r="58" spans="1:5" ht="29.45" customHeight="1">
      <c r="A58" s="77"/>
      <c r="B58" s="77"/>
      <c r="C58" s="77"/>
      <c r="D58" s="77"/>
    </row>
  </sheetData>
  <mergeCells count="24">
    <mergeCell ref="E29:E31"/>
    <mergeCell ref="A29:A31"/>
    <mergeCell ref="A55:E55"/>
    <mergeCell ref="A52:A54"/>
    <mergeCell ref="A45:A50"/>
    <mergeCell ref="E45:E50"/>
    <mergeCell ref="E52:E54"/>
    <mergeCell ref="C52:C54"/>
    <mergeCell ref="A28:E28"/>
    <mergeCell ref="A32:E32"/>
    <mergeCell ref="A44:E44"/>
    <mergeCell ref="A51:E51"/>
    <mergeCell ref="A2:E2"/>
    <mergeCell ref="A8:E8"/>
    <mergeCell ref="A20:E20"/>
    <mergeCell ref="A24:E24"/>
    <mergeCell ref="E41:E43"/>
    <mergeCell ref="A41:A43"/>
    <mergeCell ref="A40:E40"/>
    <mergeCell ref="A15:A19"/>
    <mergeCell ref="E15:E19"/>
    <mergeCell ref="E3:E7"/>
    <mergeCell ref="A36:E36"/>
    <mergeCell ref="E9:E13"/>
  </mergeCells>
  <hyperlinks>
    <hyperlink ref="F1" location="Оглавление!A1" display="Оглавление" xr:uid="{00000000-0004-0000-0700-000000000000}"/>
  </hyperlinks>
  <pageMargins left="0.25" right="0.25" top="0.75" bottom="0.75" header="0.3" footer="0.3"/>
  <pageSetup paperSize="9" scale="29"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E2CB1E"/>
  </sheetPr>
  <dimension ref="A1:E17"/>
  <sheetViews>
    <sheetView zoomScaleSheetLayoutView="100" workbookViewId="0">
      <selection sqref="A1:D1"/>
    </sheetView>
  </sheetViews>
  <sheetFormatPr defaultRowHeight="15.05"/>
  <cols>
    <col min="1" max="1" width="21.33203125" style="40" customWidth="1"/>
    <col min="2" max="2" width="73.109375" style="40" customWidth="1"/>
    <col min="3" max="3" width="8" style="40" customWidth="1"/>
    <col min="4" max="4" width="13.6640625" style="40" customWidth="1"/>
    <col min="5" max="5" width="12" style="40" bestFit="1" customWidth="1"/>
    <col min="6" max="16384" width="8.88671875" style="40"/>
  </cols>
  <sheetData>
    <row r="1" spans="1:5" ht="40.1" thickBot="1">
      <c r="A1" s="20" t="s">
        <v>4296</v>
      </c>
      <c r="B1" s="19" t="s">
        <v>3536</v>
      </c>
      <c r="C1" s="20" t="s">
        <v>12</v>
      </c>
      <c r="D1" s="21" t="s">
        <v>3366</v>
      </c>
      <c r="E1" s="39" t="s">
        <v>3312</v>
      </c>
    </row>
    <row r="2" spans="1:5" ht="27.7" customHeight="1" thickBot="1">
      <c r="A2" s="1285" t="s">
        <v>3280</v>
      </c>
      <c r="B2" s="1286"/>
      <c r="C2" s="1286"/>
      <c r="D2" s="1287"/>
    </row>
    <row r="3" spans="1:5">
      <c r="A3" s="78" t="s">
        <v>1927</v>
      </c>
      <c r="B3" s="79" t="str">
        <f>VLOOKUP(A3,'Общий прайс лист'!A:B,2,FALSE)</f>
        <v>Nice Wi-Fi радио шлюз, управление со смартфона, 500 каналов CORE</v>
      </c>
      <c r="C3" s="80" t="s">
        <v>630</v>
      </c>
      <c r="D3" s="81">
        <f>VLOOKUP(A3,'Общий прайс лист'!A:D,4,FALSE)</f>
        <v>18900</v>
      </c>
    </row>
    <row r="4" spans="1:5">
      <c r="A4" s="82" t="s">
        <v>1858</v>
      </c>
      <c r="B4" s="83" t="str">
        <f>VLOOKUP(A4,'Общий прайс лист'!A:B,2,FALSE)</f>
        <v>Модуль радиоуправления Nice BIDI-WIFI</v>
      </c>
      <c r="C4" s="84" t="s">
        <v>630</v>
      </c>
      <c r="D4" s="81">
        <f>VLOOKUP(A4,'Общий прайс лист'!A:D,4,FALSE)</f>
        <v>11490</v>
      </c>
    </row>
    <row r="5" spans="1:5">
      <c r="A5" s="82" t="s">
        <v>1860</v>
      </c>
      <c r="B5" s="83" t="str">
        <f>VLOOKUP(A5,'Общий прайс лист'!A:B,2,FALSE)</f>
        <v>Комплект из 5 модулей радиоуправления BiDi-WiFi BIDI-WIFIKIT5</v>
      </c>
      <c r="C5" s="84" t="s">
        <v>630</v>
      </c>
      <c r="D5" s="81">
        <f>VLOOKUP(A5,'Общий прайс лист'!A:D,4,FALSE)</f>
        <v>51490</v>
      </c>
    </row>
    <row r="6" spans="1:5">
      <c r="A6" s="82" t="s">
        <v>901</v>
      </c>
      <c r="B6" s="83" t="str">
        <f>VLOOKUP(A6,'Общий прайс лист'!A:B,2,FALSE)</f>
        <v>Адаптер BUS4T IBT4N</v>
      </c>
      <c r="C6" s="84" t="s">
        <v>630</v>
      </c>
      <c r="D6" s="81">
        <f>VLOOKUP(A6,'Общий прайс лист'!A:D,4,FALSE)</f>
        <v>7490</v>
      </c>
    </row>
    <row r="7" spans="1:5" ht="15.65" thickBot="1">
      <c r="A7" s="85" t="s">
        <v>1404</v>
      </c>
      <c r="B7" s="86" t="str">
        <f>VLOOKUP(A7,'Общий прайс лист'!A:B,2,FALSE)</f>
        <v>Блок программирования, управления и диагностики серия PRO PROVIEW</v>
      </c>
      <c r="C7" s="84" t="s">
        <v>630</v>
      </c>
      <c r="D7" s="81">
        <f>VLOOKUP(A7,'Общий прайс лист'!A:D,4,FALSE)</f>
        <v>35900</v>
      </c>
    </row>
    <row r="8" spans="1:5" ht="24.75" customHeight="1" thickBot="1">
      <c r="A8" s="1282" t="s">
        <v>3279</v>
      </c>
      <c r="B8" s="1283"/>
      <c r="C8" s="1283"/>
      <c r="D8" s="1284"/>
    </row>
    <row r="9" spans="1:5">
      <c r="A9" s="85" t="s">
        <v>1820</v>
      </c>
      <c r="B9" s="86" t="str">
        <f>VLOOKUP(A9,'Общий прайс лист'!A:B,2,FALSE)</f>
        <v>Внешний коннектор для радиоприемников серии OXI OX2 OX2UBP</v>
      </c>
      <c r="C9" s="84" t="s">
        <v>630</v>
      </c>
      <c r="D9" s="81">
        <f>VLOOKUP(A9,'Общий прайс лист'!A:D,4,FALSE)</f>
        <v>7490</v>
      </c>
    </row>
    <row r="10" spans="1:5">
      <c r="A10" s="85" t="s">
        <v>631</v>
      </c>
      <c r="B10" s="86" t="str">
        <f>VLOOKUP(A10,'Общий прайс лист'!A:B,2,FALSE)</f>
        <v>Приемник OX2</v>
      </c>
      <c r="C10" s="84" t="s">
        <v>630</v>
      </c>
      <c r="D10" s="81">
        <f>VLOOKUP(A10,'Общий прайс лист'!A:D,4,FALSE)</f>
        <v>9490</v>
      </c>
    </row>
    <row r="11" spans="1:5">
      <c r="A11" s="85" t="s">
        <v>823</v>
      </c>
      <c r="B11" s="86" t="str">
        <f>VLOOKUP(A11,'Общий прайс лист'!A:B,2,FALSE)</f>
        <v xml:space="preserve">Комплект OX2KIT10. Состав комплекта: Приемник OX2 - 10 шт; </v>
      </c>
      <c r="C11" s="84" t="s">
        <v>13</v>
      </c>
      <c r="D11" s="81">
        <f>VLOOKUP(A11,'Общий прайс лист'!A:D,4,FALSE)</f>
        <v>65900</v>
      </c>
    </row>
    <row r="12" spans="1:5">
      <c r="A12" s="85" t="s">
        <v>632</v>
      </c>
      <c r="B12" s="86" t="str">
        <f>VLOOKUP(A12,'Общий прайс лист'!A:B,2,FALSE)</f>
        <v>Приемник с передатчиком OX2T</v>
      </c>
      <c r="C12" s="84" t="s">
        <v>630</v>
      </c>
      <c r="D12" s="81">
        <f>VLOOKUP(A12,'Общий прайс лист'!A:D,4,FALSE)</f>
        <v>20900</v>
      </c>
    </row>
    <row r="13" spans="1:5">
      <c r="A13" s="85" t="s">
        <v>711</v>
      </c>
      <c r="B13" s="86" t="str">
        <f>VLOOKUP(A13,'Общий прайс лист'!A:B,2,FALSE)</f>
        <v>Приемник с передатчиком OX4T</v>
      </c>
      <c r="C13" s="84" t="s">
        <v>630</v>
      </c>
      <c r="D13" s="81">
        <f>VLOOKUP(A13,'Общий прайс лист'!A:D,4,FALSE)</f>
        <v>20900</v>
      </c>
    </row>
    <row r="14" spans="1:5">
      <c r="A14" s="85" t="s">
        <v>873</v>
      </c>
      <c r="B14" s="86" t="str">
        <f>VLOOKUP(A14,'Общий прайс лист'!A:B,2,FALSE)</f>
        <v>Приемник OXIBD с обратной связью</v>
      </c>
      <c r="C14" s="84" t="s">
        <v>630</v>
      </c>
      <c r="D14" s="81">
        <f>VLOOKUP(A14,'Общий прайс лист'!A:D,4,FALSE)</f>
        <v>9490</v>
      </c>
    </row>
    <row r="15" spans="1:5">
      <c r="A15" s="85" t="s">
        <v>874</v>
      </c>
      <c r="B15" s="86" t="str">
        <f>VLOOKUP(A15,'Общий прайс лист'!A:B,2,FALSE)</f>
        <v xml:space="preserve">Комплект OXIBDKIT10. Состав комплекта: Приемник OXIBD - 10 шт; </v>
      </c>
      <c r="C15" s="84" t="s">
        <v>13</v>
      </c>
      <c r="D15" s="81">
        <f>VLOOKUP(A15,'Общий прайс лист'!A:D,4,FALSE)</f>
        <v>65900</v>
      </c>
    </row>
    <row r="16" spans="1:5">
      <c r="A16" s="85" t="s">
        <v>904</v>
      </c>
      <c r="B16" s="86" t="str">
        <f>VLOOKUP(A16,'Общий прайс лист'!A:B,2,FALSE)</f>
        <v>Приемник OXILR с двухсторонней связью</v>
      </c>
      <c r="C16" s="84" t="s">
        <v>630</v>
      </c>
      <c r="D16" s="81">
        <f>VLOOKUP(A16,'Общий прайс лист'!A:D,4,FALSE)</f>
        <v>9490</v>
      </c>
    </row>
    <row r="17" spans="1:4" ht="15.65" thickBot="1">
      <c r="A17" s="87" t="s">
        <v>924</v>
      </c>
      <c r="B17" s="88" t="str">
        <f>VLOOKUP(A17,'Общий прайс лист'!A:B,2,FALSE)</f>
        <v xml:space="preserve">Комплект OXILRKIT10. Состав комплекта: Приемник OXILR - 10 шт; </v>
      </c>
      <c r="C17" s="89" t="s">
        <v>13</v>
      </c>
      <c r="D17" s="90">
        <f>VLOOKUP(A17,'Общий прайс лист'!A:D,4,FALSE)</f>
        <v>77900</v>
      </c>
    </row>
  </sheetData>
  <mergeCells count="2">
    <mergeCell ref="A8:D8"/>
    <mergeCell ref="A2:D2"/>
  </mergeCells>
  <hyperlinks>
    <hyperlink ref="E1" location="Оглавление!A1" display="Оглавление" xr:uid="{00000000-0004-0000-0800-000000000000}"/>
  </hyperlinks>
  <pageMargins left="0.25" right="0.25" top="0.75" bottom="0.75" header="0.3" footer="0.3"/>
  <pageSetup paperSize="9" scale="29"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98"/>
  <sheetViews>
    <sheetView workbookViewId="0">
      <pane xSplit="1" ySplit="1" topLeftCell="B2" activePane="bottomRight" state="frozen"/>
      <selection pane="topRight" activeCell="B1" sqref="B1"/>
      <selection pane="bottomLeft" activeCell="A2" sqref="A2"/>
      <selection pane="bottomRight" activeCell="G36" sqref="G36"/>
    </sheetView>
  </sheetViews>
  <sheetFormatPr defaultRowHeight="15.05"/>
  <cols>
    <col min="1" max="1" width="11.6640625" style="650" customWidth="1"/>
    <col min="2" max="2" width="16.5546875" style="40" bestFit="1" customWidth="1"/>
    <col min="3" max="3" width="70.5546875" style="40" customWidth="1"/>
    <col min="4" max="4" width="8.88671875" style="40"/>
    <col min="5" max="5" width="14.33203125" style="40" customWidth="1"/>
    <col min="6" max="6" width="12" style="40" bestFit="1" customWidth="1"/>
    <col min="7" max="16384" width="8.88671875" style="40"/>
  </cols>
  <sheetData>
    <row r="1" spans="1:6" ht="40.1" thickBot="1">
      <c r="A1" s="649"/>
      <c r="B1" s="20" t="s">
        <v>4296</v>
      </c>
      <c r="C1" s="19" t="s">
        <v>3536</v>
      </c>
      <c r="D1" s="20" t="s">
        <v>12</v>
      </c>
      <c r="E1" s="21" t="s">
        <v>3366</v>
      </c>
      <c r="F1" s="39" t="s">
        <v>3312</v>
      </c>
    </row>
    <row r="2" spans="1:6">
      <c r="A2" s="1292" t="s">
        <v>870</v>
      </c>
      <c r="B2" s="41" t="s">
        <v>535</v>
      </c>
      <c r="C2" s="42" t="str">
        <f>VLOOKUP(B2,'Общий прайс лист'!$A$5:$D$310,2,FALSE)</f>
        <v>Индуктивный датчик RBA1</v>
      </c>
      <c r="D2" s="43" t="s">
        <v>630</v>
      </c>
      <c r="E2" s="44">
        <f>VLOOKUP(B2,'Общий прайс лист'!$A$2:$D$310,4,FALSE)</f>
        <v>9490</v>
      </c>
    </row>
    <row r="3" spans="1:6">
      <c r="A3" s="1293"/>
      <c r="B3" s="45" t="s">
        <v>531</v>
      </c>
      <c r="C3" s="46" t="str">
        <f>VLOOKUP(B3,'Общий прайс лист'!$A$5:$D$310,2,FALSE)</f>
        <v>Оцинкованная зубчатая рейка, модуль M6 ROA81</v>
      </c>
      <c r="D3" s="47" t="s">
        <v>630</v>
      </c>
      <c r="E3" s="48">
        <f>VLOOKUP(B3,'Общий прайс лист'!$A$2:$D$310,4,FALSE)</f>
        <v>9490</v>
      </c>
    </row>
    <row r="4" spans="1:6" ht="15.65" thickBot="1">
      <c r="A4" s="1294"/>
      <c r="B4" s="49" t="s">
        <v>534</v>
      </c>
      <c r="C4" s="50" t="str">
        <f>VLOOKUP(B4,'Общий прайс лист'!$A$5:$D$310,2,FALSE)</f>
        <v>12-ти зубчатый венец M6 RUA12</v>
      </c>
      <c r="D4" s="51" t="s">
        <v>630</v>
      </c>
      <c r="E4" s="52">
        <f>VLOOKUP(B4,'Общий прайс лист'!$A$2:$D$310,4,FALSE)</f>
        <v>9490</v>
      </c>
    </row>
    <row r="5" spans="1:6" ht="15.05" customHeight="1">
      <c r="A5" s="1289" t="s">
        <v>869</v>
      </c>
      <c r="B5" s="53" t="s">
        <v>558</v>
      </c>
      <c r="C5" s="54" t="str">
        <f>VLOOKUP(B5,'Общий прайс лист'!$A$5:$D$310,2,FALSE)</f>
        <v>Механизм открывания ворот на 360 градусов BMA1</v>
      </c>
      <c r="D5" s="55" t="s">
        <v>630</v>
      </c>
      <c r="E5" s="56">
        <f>VLOOKUP(B5,'Общий прайс лист'!$A$2:$D$310,4,FALSE)</f>
        <v>20900</v>
      </c>
    </row>
    <row r="6" spans="1:6">
      <c r="A6" s="1289"/>
      <c r="B6" s="57" t="s">
        <v>554</v>
      </c>
      <c r="C6" s="58" t="str">
        <f>VLOOKUP(B6,'Общий прайс лист'!$A$5:$D$310,2,FALSE)</f>
        <v>Фундаментная коробка BMBOX</v>
      </c>
      <c r="D6" s="59" t="s">
        <v>630</v>
      </c>
      <c r="E6" s="60">
        <f>VLOOKUP(B6,'Общий прайс лист'!$A$2:$D$310,4,FALSE)</f>
        <v>32900</v>
      </c>
    </row>
    <row r="7" spans="1:6">
      <c r="A7" s="1289"/>
      <c r="B7" s="57" t="s">
        <v>560</v>
      </c>
      <c r="C7" s="58" t="str">
        <f>VLOOKUP(B7,'Общий прайс лист'!$A$5:$D$310,2,FALSE)</f>
        <v>Устройство для разблокировки HYA11</v>
      </c>
      <c r="D7" s="59" t="s">
        <v>630</v>
      </c>
      <c r="E7" s="60">
        <f>VLOOKUP(B7,'Общий прайс лист'!$A$2:$D$310,4,FALSE)</f>
        <v>5200</v>
      </c>
    </row>
    <row r="8" spans="1:6">
      <c r="A8" s="1289"/>
      <c r="B8" s="57" t="s">
        <v>562</v>
      </c>
      <c r="C8" s="58" t="str">
        <f>VLOOKUP(B8,'Общий прайс лист'!$A$5:$D$310,2,FALSE)</f>
        <v>Рычаг-удлинитель HYA12</v>
      </c>
      <c r="D8" s="59" t="s">
        <v>630</v>
      </c>
      <c r="E8" s="60">
        <f>VLOOKUP(B8,'Общий прайс лист'!$A$2:$D$310,4,FALSE)</f>
        <v>20900</v>
      </c>
    </row>
    <row r="9" spans="1:6">
      <c r="A9" s="1289"/>
      <c r="B9" s="57" t="s">
        <v>564</v>
      </c>
      <c r="C9" s="58" t="str">
        <f>VLOOKUP(B9,'Общий прайс лист'!$A$5:$D$310,2,FALSE)</f>
        <v>Механизм открывания ворот на 360 градусов MEA1</v>
      </c>
      <c r="D9" s="59" t="s">
        <v>630</v>
      </c>
      <c r="E9" s="60">
        <f>VLOOKUP(B9,'Общий прайс лист'!$A$2:$D$310,4,FALSE)</f>
        <v>20900</v>
      </c>
    </row>
    <row r="10" spans="1:6">
      <c r="A10" s="1289"/>
      <c r="B10" s="57" t="s">
        <v>566</v>
      </c>
      <c r="C10" s="58" t="str">
        <f>VLOOKUP(B10,'Общий прайс лист'!$A$5:$D$310,2,FALSE)</f>
        <v>Механизм разблокировки MEA2</v>
      </c>
      <c r="D10" s="59" t="s">
        <v>630</v>
      </c>
      <c r="E10" s="60">
        <f>VLOOKUP(B10,'Общий прайс лист'!$A$2:$D$310,4,FALSE)</f>
        <v>20900</v>
      </c>
    </row>
    <row r="11" spans="1:6">
      <c r="A11" s="1289"/>
      <c r="B11" s="57" t="s">
        <v>568</v>
      </c>
      <c r="C11" s="58" t="str">
        <f>VLOOKUP(B11,'Общий прайс лист'!$A$5:$D$310,2,FALSE)</f>
        <v>Механизм разблокировки MEA3</v>
      </c>
      <c r="D11" s="59" t="s">
        <v>630</v>
      </c>
      <c r="E11" s="60">
        <f>VLOOKUP(B11,'Общий прайс лист'!$A$2:$D$310,4,FALSE)</f>
        <v>20900</v>
      </c>
    </row>
    <row r="12" spans="1:6">
      <c r="A12" s="1289"/>
      <c r="B12" s="57" t="s">
        <v>570</v>
      </c>
      <c r="C12" s="58" t="str">
        <f>VLOOKUP(B12,'Общий прайс лист'!$A$5:$D$310,2,FALSE)</f>
        <v>Рычаг для механизма MEA3 MEA5</v>
      </c>
      <c r="D12" s="59" t="s">
        <v>630</v>
      </c>
      <c r="E12" s="60">
        <f>VLOOKUP(B12,'Общий прайс лист'!$A$2:$D$310,4,FALSE)</f>
        <v>5200</v>
      </c>
    </row>
    <row r="13" spans="1:6">
      <c r="A13" s="1289"/>
      <c r="B13" s="57" t="s">
        <v>551</v>
      </c>
      <c r="C13" s="58" t="str">
        <f>VLOOKUP(B13,'Общий прайс лист'!$A$5:$D$310,2,FALSE)</f>
        <v>Фундаментная коробка с катафорезным покрытием MECF</v>
      </c>
      <c r="D13" s="59" t="s">
        <v>630</v>
      </c>
      <c r="E13" s="60">
        <f>VLOOKUP(B13,'Общий прайс лист'!$A$2:$D$310,4,FALSE)</f>
        <v>32900</v>
      </c>
    </row>
    <row r="14" spans="1:6">
      <c r="A14" s="1289"/>
      <c r="B14" s="57" t="s">
        <v>573</v>
      </c>
      <c r="C14" s="58" t="str">
        <f>VLOOKUP(B14,'Общий прайс лист'!$A$5:$D$310,2,FALSE)</f>
        <v>Фундаментная коробка из нержавеющей стали MECX</v>
      </c>
      <c r="D14" s="59" t="s">
        <v>630</v>
      </c>
      <c r="E14" s="60">
        <f>VLOOKUP(B14,'Общий прайс лист'!$A$2:$D$310,4,FALSE)</f>
        <v>32900</v>
      </c>
    </row>
    <row r="15" spans="1:6">
      <c r="A15" s="1289"/>
      <c r="B15" s="57" t="s">
        <v>579</v>
      </c>
      <c r="C15" s="58" t="str">
        <f>VLOOKUP(B15,'Общий прайс лист'!$A$5:$D$310,2,FALSE)</f>
        <v>Кронштейн монтажный задний PLA6</v>
      </c>
      <c r="D15" s="59" t="s">
        <v>630</v>
      </c>
      <c r="E15" s="60">
        <f>VLOOKUP(B15,'Общий прайс лист'!$A$2:$D$310,4,FALSE)</f>
        <v>5200</v>
      </c>
    </row>
    <row r="16" spans="1:6">
      <c r="A16" s="1289"/>
      <c r="B16" s="57" t="s">
        <v>581</v>
      </c>
      <c r="C16" s="58" t="str">
        <f>VLOOKUP(B16,'Общий прайс лист'!$A$5:$D$310,2,FALSE)</f>
        <v>Передний регулируемый кронштейн PLA8</v>
      </c>
      <c r="D16" s="59" t="s">
        <v>630</v>
      </c>
      <c r="E16" s="60">
        <f>VLOOKUP(B16,'Общий прайс лист'!$A$2:$D$310,4,FALSE)</f>
        <v>5200</v>
      </c>
    </row>
    <row r="17" spans="1:5">
      <c r="A17" s="1289"/>
      <c r="B17" s="57" t="s">
        <v>21</v>
      </c>
      <c r="C17" s="58" t="str">
        <f>VLOOKUP(B17,'Общий прайс лист'!$A$5:$D$310,2,FALSE)</f>
        <v>Электромеханический замок вертикальный, 12В PLA10</v>
      </c>
      <c r="D17" s="59" t="s">
        <v>630</v>
      </c>
      <c r="E17" s="60">
        <f>VLOOKUP(B17,'Общий прайс лист'!$A$2:$D$310,4,FALSE)</f>
        <v>20900</v>
      </c>
    </row>
    <row r="18" spans="1:5">
      <c r="A18" s="1289"/>
      <c r="B18" s="57" t="s">
        <v>22</v>
      </c>
      <c r="C18" s="58" t="str">
        <f>VLOOKUP(B18,'Общий прайс лист'!$A$5:$D$310,2,FALSE)</f>
        <v>Электромеханический замок горизонтальный, 12В PLA11</v>
      </c>
      <c r="D18" s="59" t="s">
        <v>630</v>
      </c>
      <c r="E18" s="60">
        <f>VLOOKUP(B18,'Общий прайс лист'!$A$2:$D$310,4,FALSE)</f>
        <v>20900</v>
      </c>
    </row>
    <row r="19" spans="1:5">
      <c r="A19" s="1289"/>
      <c r="B19" s="57" t="s">
        <v>23</v>
      </c>
      <c r="C19" s="58" t="str">
        <f>VLOOKUP(B19,'Общий прайс лист'!$A$5:$D$310,2,FALSE)</f>
        <v>Упоры механические крайних положений WINGO/TOONA PLA13</v>
      </c>
      <c r="D19" s="59" t="s">
        <v>630</v>
      </c>
      <c r="E19" s="60">
        <f>VLOOKUP(B19,'Общий прайс лист'!$A$2:$D$310,4,FALSE)</f>
        <v>5200</v>
      </c>
    </row>
    <row r="20" spans="1:5">
      <c r="A20" s="1289"/>
      <c r="B20" s="57" t="s">
        <v>575</v>
      </c>
      <c r="C20" s="58" t="str">
        <f>VLOOKUP(B20,'Общий прайс лист'!$A$5:$D$310,2,FALSE)</f>
        <v>Задний регулируемый кронштейн PLA14</v>
      </c>
      <c r="D20" s="59" t="s">
        <v>630</v>
      </c>
      <c r="E20" s="60">
        <f>VLOOKUP(B20,'Общий прайс лист'!$A$2:$D$310,4,FALSE)</f>
        <v>5200</v>
      </c>
    </row>
    <row r="21" spans="1:5">
      <c r="A21" s="1289"/>
      <c r="B21" s="57" t="s">
        <v>577</v>
      </c>
      <c r="C21" s="58" t="str">
        <f>VLOOKUP(B21,'Общий прайс лист'!$A$5:$D$310,2,FALSE)</f>
        <v>Передний регулируемый кронштейн PLA15</v>
      </c>
      <c r="D21" s="59" t="s">
        <v>630</v>
      </c>
      <c r="E21" s="60">
        <f>VLOOKUP(B21,'Общий прайс лист'!$A$2:$D$310,4,FALSE)</f>
        <v>5200</v>
      </c>
    </row>
    <row r="22" spans="1:5" ht="15.65" thickBot="1">
      <c r="A22" s="1289"/>
      <c r="B22" s="61" t="s">
        <v>877</v>
      </c>
      <c r="C22" s="62" t="str">
        <f>VLOOKUP(B22,'Общий прайс лист'!$A$5:$D$310,2,FALSE)</f>
        <v>регулируемый кронштейн PLA16</v>
      </c>
      <c r="D22" s="63" t="s">
        <v>630</v>
      </c>
      <c r="E22" s="64">
        <f>VLOOKUP(B22,'Общий прайс лист'!$A$2:$D$310,4,FALSE)</f>
        <v>5200</v>
      </c>
    </row>
    <row r="23" spans="1:5" ht="15.05" customHeight="1">
      <c r="A23" s="1295" t="s">
        <v>652</v>
      </c>
      <c r="B23" s="41" t="s">
        <v>642</v>
      </c>
      <c r="C23" s="42" t="str">
        <f>VLOOKUP(B23,'Общий прайс лист'!$A$5:$D$310,2,FALSE)</f>
        <v>Вал с 18-зубчатой шестерней CRA1</v>
      </c>
      <c r="D23" s="43" t="s">
        <v>630</v>
      </c>
      <c r="E23" s="44">
        <f>VLOOKUP(B23,'Общий прайс лист'!$A$2:$D$310,4,FALSE)</f>
        <v>9900</v>
      </c>
    </row>
    <row r="24" spans="1:5">
      <c r="A24" s="1290"/>
      <c r="B24" s="45" t="s">
        <v>643</v>
      </c>
      <c r="C24" s="46" t="str">
        <f>VLOOKUP(B24,'Общий прайс лист'!$A$5:$D$310,2,FALSE)</f>
        <v>Муфта для цепи CRA2</v>
      </c>
      <c r="D24" s="47" t="s">
        <v>630</v>
      </c>
      <c r="E24" s="48">
        <f>VLOOKUP(B24,'Общий прайс лист'!$A$2:$D$310,4,FALSE)</f>
        <v>1590</v>
      </c>
    </row>
    <row r="25" spans="1:5">
      <c r="A25" s="1290"/>
      <c r="B25" s="45" t="s">
        <v>644</v>
      </c>
      <c r="C25" s="46" t="str">
        <f>VLOOKUP(B25,'Общий прайс лист'!$A$5:$D$310,2,FALSE)</f>
        <v>Цепь 1/2'' с муфтой, 1000мм CRA3</v>
      </c>
      <c r="D25" s="47" t="s">
        <v>630</v>
      </c>
      <c r="E25" s="48">
        <f>VLOOKUP(B25,'Общий прайс лист'!$A$2:$D$310,4,FALSE)</f>
        <v>9900</v>
      </c>
    </row>
    <row r="26" spans="1:5">
      <c r="A26" s="1290"/>
      <c r="B26" s="45" t="s">
        <v>645</v>
      </c>
      <c r="C26" s="46" t="str">
        <f>VLOOKUP(B26,'Общий прайс лист'!$A$5:$D$310,2,FALSE)</f>
        <v>Цепь 1/2'' с муфтой, 5000мм CRA4</v>
      </c>
      <c r="D26" s="47" t="s">
        <v>630</v>
      </c>
      <c r="E26" s="48">
        <f>VLOOKUP(B26,'Общий прайс лист'!$A$2:$D$310,4,FALSE)</f>
        <v>16900</v>
      </c>
    </row>
    <row r="27" spans="1:5">
      <c r="A27" s="1290"/>
      <c r="B27" s="45" t="s">
        <v>646</v>
      </c>
      <c r="C27" s="46" t="str">
        <f>VLOOKUP(B27,'Общий прайс лист'!$A$5:$D$310,2,FALSE)</f>
        <v>Устройство натяжения цепи CRA5</v>
      </c>
      <c r="D27" s="47" t="s">
        <v>630</v>
      </c>
      <c r="E27" s="48">
        <f>VLOOKUP(B27,'Общий прайс лист'!$A$2:$D$310,4,FALSE)</f>
        <v>16900</v>
      </c>
    </row>
    <row r="28" spans="1:5">
      <c r="A28" s="1290"/>
      <c r="B28" s="45" t="s">
        <v>647</v>
      </c>
      <c r="C28" s="46" t="str">
        <f>VLOOKUP(B28,'Общий прайс лист'!$A$5:$D$310,2,FALSE)</f>
        <v>Шестерня 36-зубчатая CRA6</v>
      </c>
      <c r="D28" s="47" t="s">
        <v>630</v>
      </c>
      <c r="E28" s="48">
        <f>VLOOKUP(B28,'Общий прайс лист'!$A$2:$D$310,4,FALSE)</f>
        <v>9900</v>
      </c>
    </row>
    <row r="29" spans="1:5">
      <c r="A29" s="1290"/>
      <c r="B29" s="45" t="s">
        <v>648</v>
      </c>
      <c r="C29" s="46" t="str">
        <f>VLOOKUP(B29,'Общий прайс лист'!$A$5:$D$310,2,FALSE)</f>
        <v>Шестерня 18-зубчатая CRA7</v>
      </c>
      <c r="D29" s="47" t="s">
        <v>630</v>
      </c>
      <c r="E29" s="48">
        <f>VLOOKUP(B29,'Общий прайс лист'!$A$2:$D$310,4,FALSE)</f>
        <v>9900</v>
      </c>
    </row>
    <row r="30" spans="1:5">
      <c r="A30" s="1290"/>
      <c r="B30" s="45" t="s">
        <v>649</v>
      </c>
      <c r="C30" s="46" t="str">
        <f>VLOOKUP(B30,'Общий прайс лист'!$A$5:$D$310,2,FALSE)</f>
        <v>Кронштейн крепления CRA8</v>
      </c>
      <c r="D30" s="47" t="s">
        <v>630</v>
      </c>
      <c r="E30" s="48">
        <f>VLOOKUP(B30,'Общий прайс лист'!$A$2:$D$310,4,FALSE)</f>
        <v>9900</v>
      </c>
    </row>
    <row r="31" spans="1:5">
      <c r="A31" s="1290"/>
      <c r="B31" s="45" t="s">
        <v>650</v>
      </c>
      <c r="C31" s="46" t="str">
        <f>VLOOKUP(B31,'Общий прайс лист'!$A$5:$D$310,2,FALSE)</f>
        <v>Адаптер для вала CRA9</v>
      </c>
      <c r="D31" s="47" t="s">
        <v>630</v>
      </c>
      <c r="E31" s="48">
        <f>VLOOKUP(B31,'Общий прайс лист'!$A$2:$D$310,4,FALSE)</f>
        <v>9900</v>
      </c>
    </row>
    <row r="32" spans="1:5">
      <c r="A32" s="1290"/>
      <c r="B32" s="45" t="s">
        <v>635</v>
      </c>
      <c r="C32" s="46" t="str">
        <f>VLOOKUP(B32,'Общий прайс лист'!$A$5:$D$310,2,FALSE)</f>
        <v>Рейка приводная SPIN, 4000мм SNA6</v>
      </c>
      <c r="D32" s="47" t="s">
        <v>630</v>
      </c>
      <c r="E32" s="48">
        <f>VLOOKUP(B32,'Общий прайс лист'!$A$2:$D$310,4,FALSE)</f>
        <v>16900</v>
      </c>
    </row>
    <row r="33" spans="1:6" ht="15.65" thickBot="1">
      <c r="A33" s="1290"/>
      <c r="B33" s="65" t="s">
        <v>634</v>
      </c>
      <c r="C33" s="47" t="str">
        <f>VLOOKUP(B33,'Общий прайс лист'!$A$5:$D$310,2,FALSE)</f>
        <v>Комплект для разблокировки тросом SPA2</v>
      </c>
      <c r="D33" s="47" t="s">
        <v>630</v>
      </c>
      <c r="E33" s="48">
        <f>VLOOKUP(B33,'Общий прайс лист'!$A$2:$D$310,4,FALSE)</f>
        <v>9900</v>
      </c>
    </row>
    <row r="34" spans="1:6">
      <c r="A34" s="1296" t="s">
        <v>633</v>
      </c>
      <c r="B34" s="66" t="s">
        <v>1921</v>
      </c>
      <c r="C34" s="67" t="str">
        <f>VLOOKUP(B34,'Общий прайс лист'!$A$5:$D$310,2,FALSE)</f>
        <v>Адаптер овальной стрелы для шлагбаумов WIL и SIGNO</v>
      </c>
      <c r="D34" s="68" t="s">
        <v>13</v>
      </c>
      <c r="E34" s="69">
        <f>VLOOKUP(B34,'Общий прайс лист'!$A$2:$D$310,4,FALSE)</f>
        <v>16900</v>
      </c>
      <c r="F34" s="70"/>
    </row>
    <row r="35" spans="1:6">
      <c r="A35" s="1297"/>
      <c r="B35" s="71" t="s">
        <v>1923</v>
      </c>
      <c r="C35" s="58" t="str">
        <f>VLOOKUP(B35,'Общий прайс лист'!$A$5:$D$310,2,FALSE)</f>
        <v>Адаптер овальной стрелы для шлагбаумов WIL и SIGNO</v>
      </c>
      <c r="D35" s="59" t="s">
        <v>13</v>
      </c>
      <c r="E35" s="60">
        <f>VLOOKUP(B35,'Общий прайс лист'!$A$2:$D$310,4,FALSE)</f>
        <v>16900</v>
      </c>
      <c r="F35" s="70"/>
    </row>
    <row r="36" spans="1:6" ht="15.05" customHeight="1">
      <c r="A36" s="1297"/>
      <c r="B36" s="71" t="s">
        <v>1925</v>
      </c>
      <c r="C36" s="58" t="str">
        <f>VLOOKUP(B36,'Общий прайс лист'!$A$5:$D$310,2,FALSE)</f>
        <v>Комплект шлагбаумной рейки XBA15-3RU (2 шт.) с соединителем XBA9</v>
      </c>
      <c r="D36" s="59" t="s">
        <v>630</v>
      </c>
      <c r="E36" s="60">
        <f>VLOOKUP(B36,'Общий прайс лист'!$A$2:$D$310,4,FALSE)</f>
        <v>32490</v>
      </c>
    </row>
    <row r="37" spans="1:6">
      <c r="A37" s="1297"/>
      <c r="B37" s="71" t="s">
        <v>813</v>
      </c>
      <c r="C37" s="58" t="str">
        <f>VLOOKUP(B37,'Общий прайс лист'!$A$5:$D$310,2,FALSE)</f>
        <v>Рейка шлагбаумная 69x92x3200мм XBA15-3RU</v>
      </c>
      <c r="D37" s="59" t="s">
        <v>630</v>
      </c>
      <c r="E37" s="60">
        <f>VLOOKUP(B37,'Общий прайс лист'!$A$2:$D$310,4,FALSE)</f>
        <v>16900</v>
      </c>
    </row>
    <row r="38" spans="1:6">
      <c r="A38" s="1297"/>
      <c r="B38" s="71" t="s">
        <v>815</v>
      </c>
      <c r="C38" s="58" t="str">
        <f>VLOOKUP(B38,'Общий прайс лист'!$A$5:$D$310,2,FALSE)</f>
        <v>Рейка шлагбаумная 69x92x4200мм XBA14-4RU</v>
      </c>
      <c r="D38" s="59" t="s">
        <v>630</v>
      </c>
      <c r="E38" s="60">
        <f>VLOOKUP(B38,'Общий прайс лист'!$A$2:$D$310,4,FALSE)</f>
        <v>21900</v>
      </c>
    </row>
    <row r="39" spans="1:6">
      <c r="A39" s="1297"/>
      <c r="B39" s="71" t="s">
        <v>816</v>
      </c>
      <c r="C39" s="58" t="str">
        <f>VLOOKUP(B39,'Общий прайс лист'!$A$5:$D$310,2,FALSE)</f>
        <v>Рейка шлагбаумная 69x92x5200мм XBA5-5RU</v>
      </c>
      <c r="D39" s="59" t="s">
        <v>630</v>
      </c>
      <c r="E39" s="60">
        <f>VLOOKUP(B39,'Общий прайс лист'!$A$2:$D$310,4,FALSE)</f>
        <v>27900</v>
      </c>
    </row>
    <row r="40" spans="1:6">
      <c r="A40" s="1297"/>
      <c r="B40" s="71" t="s">
        <v>818</v>
      </c>
      <c r="C40" s="58" t="str">
        <f>VLOOKUP(B40,'Общий прайс лист'!$A$5:$D$310,2,FALSE)</f>
        <v>Рейка шлагбаумная 45x58x4200мм XBA19-4RU</v>
      </c>
      <c r="D40" s="59" t="s">
        <v>630</v>
      </c>
      <c r="E40" s="60">
        <f>VLOOKUP(B40,'Общий прайс лист'!$A$2:$D$310,4,FALSE)</f>
        <v>16900</v>
      </c>
    </row>
    <row r="41" spans="1:6">
      <c r="A41" s="1297"/>
      <c r="B41" s="71" t="s">
        <v>777</v>
      </c>
      <c r="C41" s="58" t="str">
        <f>VLOOKUP(B41,'Общий прайс лист'!$A$5:$D$310,2,FALSE)</f>
        <v>Рейка шлагбаумная 45x58x5200мм XBA19-5RU</v>
      </c>
      <c r="D41" s="59" t="s">
        <v>630</v>
      </c>
      <c r="E41" s="60">
        <f>VLOOKUP(B41,'Общий прайс лист'!$A$2:$D$310,4,FALSE)</f>
        <v>21900</v>
      </c>
    </row>
    <row r="42" spans="1:6">
      <c r="A42" s="1297"/>
      <c r="B42" s="71" t="s">
        <v>503</v>
      </c>
      <c r="C42" s="58" t="str">
        <f>VLOOKUP(B42,'Общий прайс лист'!$A$5:$D$310,2,FALSE)</f>
        <v>Соединитель для стрел XBA9</v>
      </c>
      <c r="D42" s="59" t="s">
        <v>630</v>
      </c>
      <c r="E42" s="60">
        <f>VLOOKUP(B42,'Общий прайс лист'!$A$2:$D$310,4,FALSE)</f>
        <v>16900</v>
      </c>
    </row>
    <row r="43" spans="1:6">
      <c r="A43" s="1297"/>
      <c r="B43" s="71" t="s">
        <v>615</v>
      </c>
      <c r="C43" s="58" t="str">
        <f>VLOOKUP(B43,'Общий прайс лист'!$A$5:$D$310,2,FALSE)</f>
        <v>Кронштейн для аварийной разблокировки стрелы WIA10</v>
      </c>
      <c r="D43" s="59" t="s">
        <v>630</v>
      </c>
      <c r="E43" s="60">
        <f>VLOOKUP(B43,'Общий прайс лист'!$A$2:$D$310,4,FALSE)</f>
        <v>16900</v>
      </c>
    </row>
    <row r="44" spans="1:6">
      <c r="A44" s="1297"/>
      <c r="B44" s="71" t="s">
        <v>617</v>
      </c>
      <c r="C44" s="58" t="str">
        <f>VLOOKUP(B44,'Общий прайс лист'!$A$5:$D$310,2,FALSE)</f>
        <v>Кронштейн для складывания стрелы WIA11</v>
      </c>
      <c r="D44" s="59" t="s">
        <v>630</v>
      </c>
      <c r="E44" s="60">
        <f>VLOOKUP(B44,'Общий прайс лист'!$A$2:$D$310,4,FALSE)</f>
        <v>16900</v>
      </c>
    </row>
    <row r="45" spans="1:6">
      <c r="A45" s="1297"/>
      <c r="B45" s="71" t="s">
        <v>619</v>
      </c>
      <c r="C45" s="58" t="str">
        <f>VLOOKUP(B45,'Общий прайс лист'!$A$5:$D$310,2,FALSE)</f>
        <v>Кронштейн для аварийной разблокировки стрелы XBA10</v>
      </c>
      <c r="D45" s="59" t="s">
        <v>630</v>
      </c>
      <c r="E45" s="60">
        <f>VLOOKUP(B45,'Общий прайс лист'!$A$2:$D$310,4,FALSE)</f>
        <v>26900</v>
      </c>
    </row>
    <row r="46" spans="1:6">
      <c r="A46" s="1297"/>
      <c r="B46" s="71" t="s">
        <v>621</v>
      </c>
      <c r="C46" s="58" t="str">
        <f>VLOOKUP(B46,'Общий прайс лист'!$A$5:$D$310,2,FALSE)</f>
        <v>Кронштейн для складывания стрелы XBA11</v>
      </c>
      <c r="D46" s="59" t="s">
        <v>630</v>
      </c>
      <c r="E46" s="60">
        <f>VLOOKUP(B46,'Общий прайс лист'!$A$2:$D$310,4,FALSE)</f>
        <v>26900</v>
      </c>
    </row>
    <row r="47" spans="1:6">
      <c r="A47" s="1297"/>
      <c r="B47" s="71" t="s">
        <v>24</v>
      </c>
      <c r="C47" s="58" t="str">
        <f>VLOOKUP(B47,'Общий прайс лист'!$A$5:$D$310,2,FALSE)</f>
        <v>Демпфер XBA13</v>
      </c>
      <c r="D47" s="59" t="s">
        <v>630</v>
      </c>
      <c r="E47" s="60">
        <f>VLOOKUP(B47,'Общий прайс лист'!$A$2:$D$310,4,FALSE)</f>
        <v>16900</v>
      </c>
    </row>
    <row r="48" spans="1:6">
      <c r="A48" s="1297"/>
      <c r="B48" s="71" t="s">
        <v>607</v>
      </c>
      <c r="C48" s="58" t="str">
        <f>VLOOKUP(B48,'Общий прайс лист'!$A$5:$D$310,2,FALSE)</f>
        <v>Анкерная пластина с крепежом для WIDES/WIDEM/SBAR SIA1</v>
      </c>
      <c r="D48" s="59" t="s">
        <v>630</v>
      </c>
      <c r="E48" s="60">
        <f>VLOOKUP(B48,'Общий прайс лист'!$A$2:$D$310,4,FALSE)</f>
        <v>16900</v>
      </c>
    </row>
    <row r="49" spans="1:5">
      <c r="A49" s="1297"/>
      <c r="B49" s="71" t="s">
        <v>608</v>
      </c>
      <c r="C49" s="58" t="str">
        <f>VLOOKUP(B49,'Общий прайс лист'!$A$5:$D$310,2,FALSE)</f>
        <v>Анкерная пластина с крепежом для WIDEL SIA2</v>
      </c>
      <c r="D49" s="59" t="s">
        <v>630</v>
      </c>
      <c r="E49" s="60">
        <f>VLOOKUP(B49,'Общий прайс лист'!$A$2:$D$310,4,FALSE)</f>
        <v>16900</v>
      </c>
    </row>
    <row r="50" spans="1:5">
      <c r="A50" s="1297"/>
      <c r="B50" s="71" t="s">
        <v>624</v>
      </c>
      <c r="C50" s="58" t="str">
        <f>VLOOKUP(B50,'Общий прайс лист'!$A$5:$D$310,2,FALSE)</f>
        <v>Анкерная пластина с крепежом для MBAR XBA16</v>
      </c>
      <c r="D50" s="59" t="s">
        <v>630</v>
      </c>
      <c r="E50" s="60">
        <f>VLOOKUP(B50,'Общий прайс лист'!$A$2:$D$310,4,FALSE)</f>
        <v>16900</v>
      </c>
    </row>
    <row r="51" spans="1:5">
      <c r="A51" s="1297"/>
      <c r="B51" s="71" t="s">
        <v>626</v>
      </c>
      <c r="C51" s="58" t="str">
        <f>VLOOKUP(B51,'Общий прайс лист'!$A$5:$D$310,2,FALSE)</f>
        <v>Анкерная пластина с крепежом для LBAR XBA17</v>
      </c>
      <c r="D51" s="59" t="s">
        <v>630</v>
      </c>
      <c r="E51" s="60">
        <f>VLOOKUP(B51,'Общий прайс лист'!$A$2:$D$310,4,FALSE)</f>
        <v>16900</v>
      </c>
    </row>
    <row r="52" spans="1:5">
      <c r="A52" s="1297"/>
      <c r="B52" s="71" t="s">
        <v>609</v>
      </c>
      <c r="C52" s="58" t="str">
        <f>VLOOKUP(B52,'Общий прайс лист'!$A$5:$D$310,2,FALSE)</f>
        <v>Опора стационарная WA11</v>
      </c>
      <c r="D52" s="59" t="s">
        <v>630</v>
      </c>
      <c r="E52" s="60">
        <f>VLOOKUP(B52,'Общий прайс лист'!$A$2:$D$310,4,FALSE)</f>
        <v>16900</v>
      </c>
    </row>
    <row r="53" spans="1:5">
      <c r="A53" s="1297"/>
      <c r="B53" s="71" t="s">
        <v>611</v>
      </c>
      <c r="C53" s="58" t="str">
        <f>VLOOKUP(B53,'Общий прайс лист'!$A$5:$D$310,2,FALSE)</f>
        <v>Опора подвесная WA12</v>
      </c>
      <c r="D53" s="59" t="s">
        <v>630</v>
      </c>
      <c r="E53" s="60">
        <f>VLOOKUP(B53,'Общий прайс лист'!$A$2:$D$310,4,FALSE)</f>
        <v>16900</v>
      </c>
    </row>
    <row r="54" spans="1:5">
      <c r="A54" s="1297"/>
      <c r="B54" s="71" t="s">
        <v>613</v>
      </c>
      <c r="C54" s="58" t="str">
        <f>VLOOKUP(B54,'Общий прайс лист'!$A$5:$D$310,2,FALSE)</f>
        <v>Решетка для рейки шлагбаумной WA13</v>
      </c>
      <c r="D54" s="59" t="s">
        <v>630</v>
      </c>
      <c r="E54" s="60">
        <f>VLOOKUP(B54,'Общий прайс лист'!$A$2:$D$310,4,FALSE)</f>
        <v>16900</v>
      </c>
    </row>
    <row r="55" spans="1:5">
      <c r="A55" s="1297"/>
      <c r="B55" s="71" t="s">
        <v>505</v>
      </c>
      <c r="C55" s="58" t="str">
        <f>VLOOKUP(B55,'Общий прайс лист'!$A$5:$D$310,2,FALSE)</f>
        <v>Светодиоды сигнальные белые, 8м XBA18</v>
      </c>
      <c r="D55" s="59" t="s">
        <v>630</v>
      </c>
      <c r="E55" s="60">
        <f>VLOOKUP(B55,'Общий прайс лист'!$A$2:$D$310,4,FALSE)</f>
        <v>16900</v>
      </c>
    </row>
    <row r="56" spans="1:5">
      <c r="A56" s="1297"/>
      <c r="B56" s="71" t="s">
        <v>25</v>
      </c>
      <c r="C56" s="58" t="str">
        <f>VLOOKUP(B56,'Общий прайс лист'!$A$5:$D$310,2,FALSE)</f>
        <v>Светодиоды сигнальные белые, 4м XBA4</v>
      </c>
      <c r="D56" s="59" t="s">
        <v>630</v>
      </c>
      <c r="E56" s="60">
        <f>VLOOKUP(B56,'Общий прайс лист'!$A$2:$D$310,4,FALSE)</f>
        <v>16900</v>
      </c>
    </row>
    <row r="57" spans="1:5">
      <c r="A57" s="1297"/>
      <c r="B57" s="71" t="s">
        <v>26</v>
      </c>
      <c r="C57" s="58" t="str">
        <f>VLOOKUP(B57,'Общий прайс лист'!$A$5:$D$310,2,FALSE)</f>
        <v>Светодиоды сигнальные белые, 6м XBA6</v>
      </c>
      <c r="D57" s="59" t="s">
        <v>630</v>
      </c>
      <c r="E57" s="60">
        <f>VLOOKUP(B57,'Общий прайс лист'!$A$2:$D$310,4,FALSE)</f>
        <v>16900</v>
      </c>
    </row>
    <row r="58" spans="1:5">
      <c r="A58" s="1297"/>
      <c r="B58" s="71" t="s">
        <v>27</v>
      </c>
      <c r="C58" s="58" t="str">
        <f>VLOOKUP(B58,'Общий прайс лист'!$A$5:$D$310,2,FALSE)</f>
        <v>Интегрируемая сигнальная лампа XBA7</v>
      </c>
      <c r="D58" s="59" t="s">
        <v>630</v>
      </c>
      <c r="E58" s="60">
        <f>VLOOKUP(B58,'Общий прайс лист'!$A$2:$D$310,4,FALSE)</f>
        <v>16900</v>
      </c>
    </row>
    <row r="59" spans="1:5">
      <c r="A59" s="1297"/>
      <c r="B59" s="71" t="s">
        <v>28</v>
      </c>
      <c r="C59" s="58" t="str">
        <f>VLOOKUP(B59,'Общий прайс лист'!$A$5:$D$310,2,FALSE)</f>
        <v>Интегрируемая светофорная лампа XBA8</v>
      </c>
      <c r="D59" s="59" t="s">
        <v>630</v>
      </c>
      <c r="E59" s="60">
        <f>VLOOKUP(B59,'Общий прайс лист'!$A$2:$D$310,4,FALSE)</f>
        <v>16900</v>
      </c>
    </row>
    <row r="60" spans="1:5">
      <c r="A60" s="1297"/>
      <c r="B60" s="71" t="s">
        <v>37</v>
      </c>
      <c r="C60" s="58" t="str">
        <f>VLOOKUP(B60,'Общий прайс лист'!$A$5:$D$310,2,FALSE)</f>
        <v>Наклейки светоотражающие (комплект) NK1</v>
      </c>
      <c r="D60" s="59" t="s">
        <v>630</v>
      </c>
      <c r="E60" s="60">
        <f>VLOOKUP(B60,'Общий прайс лист'!$A$2:$D$310,4,FALSE)</f>
        <v>1060</v>
      </c>
    </row>
    <row r="61" spans="1:5" ht="20.2" customHeight="1">
      <c r="A61" s="1290"/>
      <c r="B61" s="45" t="s">
        <v>834</v>
      </c>
      <c r="C61" s="46" t="str">
        <f>VLOOKUP(B61,'Общий прайс лист'!$A$5:$D$310,2,FALSE)</f>
        <v>Лампа сигнальная с антенной, 230В ELAC</v>
      </c>
      <c r="D61" s="47" t="s">
        <v>630</v>
      </c>
      <c r="E61" s="48">
        <f>VLOOKUP(B61,'Общий прайс лист'!$A$2:$D$310,4,FALSE)</f>
        <v>5900</v>
      </c>
    </row>
    <row r="62" spans="1:5" ht="21.95" customHeight="1">
      <c r="A62" s="1290"/>
      <c r="B62" s="45" t="s">
        <v>835</v>
      </c>
      <c r="C62" s="46" t="str">
        <f>VLOOKUP(B62,'Общий прайс лист'!$A$5:$D$310,2,FALSE)</f>
        <v>Лампа сигнальная с антенной 12В/24В ELDC</v>
      </c>
      <c r="D62" s="47" t="s">
        <v>630</v>
      </c>
      <c r="E62" s="48">
        <f>VLOOKUP(B62,'Общий прайс лист'!$A$2:$D$310,4,FALSE)</f>
        <v>5900</v>
      </c>
    </row>
    <row r="63" spans="1:5">
      <c r="A63" s="1290"/>
      <c r="B63" s="45" t="s">
        <v>543</v>
      </c>
      <c r="C63" s="46" t="str">
        <f>VLOOKUP(B63,'Общий прайс лист'!$A$5:$D$310,2,FALSE)</f>
        <v>Лампа светодиодная многофункциональная WLT</v>
      </c>
      <c r="D63" s="47" t="s">
        <v>630</v>
      </c>
      <c r="E63" s="48">
        <f>VLOOKUP(B63,'Общий прайс лист'!$A$2:$D$310,4,FALSE)</f>
        <v>9390</v>
      </c>
    </row>
    <row r="64" spans="1:5" ht="15.65" thickBot="1">
      <c r="A64" s="1291"/>
      <c r="B64" s="49" t="s">
        <v>863</v>
      </c>
      <c r="C64" s="50" t="str">
        <f>VLOOKUP(B64,'Общий прайс лист'!$A$5:$D$310,2,FALSE)</f>
        <v>Светодиодная лампа для оптических датчиков фотоэлементов EPMOR ELMM</v>
      </c>
      <c r="D64" s="51" t="s">
        <v>630</v>
      </c>
      <c r="E64" s="52">
        <f>VLOOKUP(B64,'Общий прайс лист'!$A$2:$D$310,4,FALSE)</f>
        <v>6290</v>
      </c>
    </row>
    <row r="65" spans="1:5" ht="15.05" customHeight="1">
      <c r="A65" s="1289" t="s">
        <v>867</v>
      </c>
      <c r="B65" s="53" t="s">
        <v>521</v>
      </c>
      <c r="C65" s="54" t="str">
        <f>VLOOKUP(B65,'Общий прайс лист'!$A$5:$D$310,2,FALSE)</f>
        <v>Фотоэлементы Medium EPM</v>
      </c>
      <c r="D65" s="55" t="s">
        <v>630</v>
      </c>
      <c r="E65" s="56">
        <f>VLOOKUP(B65,'Общий прайс лист'!$A$2:$D$310,4,FALSE)</f>
        <v>6900</v>
      </c>
    </row>
    <row r="66" spans="1:5">
      <c r="A66" s="1289"/>
      <c r="B66" s="57" t="s">
        <v>680</v>
      </c>
      <c r="C66" s="58" t="str">
        <f>VLOOKUP(B66,'Общий прайс лист'!$A$5:$D$310,2,FALSE)</f>
        <v>Фотоэлементы ориентируемые в антивандальном корпусе Medium EPMAO</v>
      </c>
      <c r="D66" s="59" t="s">
        <v>630</v>
      </c>
      <c r="E66" s="60">
        <f>VLOOKUP(B66,'Общий прайс лист'!$A$2:$D$310,4,FALSE)</f>
        <v>15690</v>
      </c>
    </row>
    <row r="67" spans="1:5">
      <c r="A67" s="1289"/>
      <c r="B67" s="57" t="s">
        <v>682</v>
      </c>
      <c r="C67" s="58" t="str">
        <f>VLOOKUP(B67,'Общий прайс лист'!$A$5:$D$310,2,FALSE)</f>
        <v>Фотоэлементы ориентируемые в антивандальном корпусе Medium BlueBus EPMAOB</v>
      </c>
      <c r="D67" s="59" t="s">
        <v>630</v>
      </c>
      <c r="E67" s="60">
        <f>VLOOKUP(B67,'Общий прайс лист'!$A$2:$D$310,4,FALSE)</f>
        <v>15690</v>
      </c>
    </row>
    <row r="68" spans="1:5">
      <c r="A68" s="1289"/>
      <c r="B68" s="57" t="s">
        <v>15</v>
      </c>
      <c r="C68" s="58" t="str">
        <f>VLOOKUP(B68,'Общий прайс лист'!$A$5:$D$310,2,FALSE)</f>
        <v>Фотоэлементы Medium BlueBus EPMB</v>
      </c>
      <c r="D68" s="59" t="s">
        <v>630</v>
      </c>
      <c r="E68" s="60">
        <f>VLOOKUP(B68,'Общий прайс лист'!$A$2:$D$310,4,FALSE)</f>
        <v>6900</v>
      </c>
    </row>
    <row r="69" spans="1:5">
      <c r="A69" s="1289"/>
      <c r="B69" s="57" t="s">
        <v>684</v>
      </c>
      <c r="C69" s="58" t="str">
        <f>VLOOKUP(B69,'Общий прайс лист'!$A$5:$D$310,2,FALSE)</f>
        <v>Фотоэлементы Slim EPS</v>
      </c>
      <c r="D69" s="59" t="s">
        <v>630</v>
      </c>
      <c r="E69" s="60">
        <f>VLOOKUP(B69,'Общий прайс лист'!$A$2:$D$310,4,FALSE)</f>
        <v>6900</v>
      </c>
    </row>
    <row r="70" spans="1:5">
      <c r="A70" s="1289"/>
      <c r="B70" s="57" t="s">
        <v>686</v>
      </c>
      <c r="C70" s="58" t="str">
        <f>VLOOKUP(B70,'Общий прайс лист'!$A$5:$D$310,2,FALSE)</f>
        <v>Фотоэлементы Slim BlueBus EPSB</v>
      </c>
      <c r="D70" s="59" t="s">
        <v>630</v>
      </c>
      <c r="E70" s="60">
        <f>VLOOKUP(B70,'Общий прайс лист'!$A$2:$D$310,4,FALSE)</f>
        <v>6900</v>
      </c>
    </row>
    <row r="71" spans="1:5">
      <c r="A71" s="1289"/>
      <c r="B71" s="57" t="s">
        <v>856</v>
      </c>
      <c r="C71" s="58" t="str">
        <f>VLOOKUP(B71,'Общий прайс лист'!$A$5:$D$310,2,FALSE)</f>
        <v>Фотоэлементы с зеркально-линзовым объективом</v>
      </c>
      <c r="D71" s="59" t="s">
        <v>858</v>
      </c>
      <c r="E71" s="60">
        <f>VLOOKUP(B71,'Общий прайс лист'!$A$2:$D$310,4,FALSE)</f>
        <v>9900</v>
      </c>
    </row>
    <row r="72" spans="1:5">
      <c r="A72" s="1289"/>
      <c r="B72" s="57" t="s">
        <v>1862</v>
      </c>
      <c r="C72" s="58" t="str">
        <f>VLOOKUP(B72,'Общий прайс лист'!$A$5:$D$310,2,FALSE)</f>
        <v>Фотоэлементы с зеркально-линзовым объективом BlueBus</v>
      </c>
      <c r="D72" s="59" t="s">
        <v>858</v>
      </c>
      <c r="E72" s="60">
        <f>VLOOKUP(B72,'Общий прайс лист'!$A$2:$D$310,4,FALSE)</f>
        <v>9900</v>
      </c>
    </row>
    <row r="73" spans="1:5">
      <c r="A73" s="1289"/>
      <c r="B73" s="57" t="s">
        <v>688</v>
      </c>
      <c r="C73" s="58" t="str">
        <f>VLOOKUP(B73,'Общий прайс лист'!$A$5:$D$310,2,FALSE)</f>
        <v>Фотоэлементы  (без батареек) FT210</v>
      </c>
      <c r="D73" s="59" t="s">
        <v>630</v>
      </c>
      <c r="E73" s="60">
        <f>VLOOKUP(B73,'Общий прайс лист'!$A$2:$D$310,4,FALSE)</f>
        <v>18900</v>
      </c>
    </row>
    <row r="74" spans="1:5">
      <c r="A74" s="1289"/>
      <c r="B74" s="57" t="s">
        <v>689</v>
      </c>
      <c r="C74" s="58" t="str">
        <f>VLOOKUP(B74,'Общий прайс лист'!$A$5:$D$310,2,FALSE)</f>
        <v>Фотоэлементы (без батареек) FT210B</v>
      </c>
      <c r="D74" s="59" t="s">
        <v>630</v>
      </c>
      <c r="E74" s="60">
        <f>VLOOKUP(B74,'Общий прайс лист'!$A$2:$D$310,4,FALSE)</f>
        <v>18900</v>
      </c>
    </row>
    <row r="75" spans="1:5">
      <c r="A75" s="1289"/>
      <c r="B75" s="57" t="s">
        <v>692</v>
      </c>
      <c r="C75" s="58" t="str">
        <f>VLOOKUP(B75,'Общий прайс лист'!$A$5:$D$310,2,FALSE)</f>
        <v>Стойка для 1-го фотоэлемента Medium или Large, 500мм PPH1</v>
      </c>
      <c r="D75" s="59" t="s">
        <v>630</v>
      </c>
      <c r="E75" s="60">
        <f>VLOOKUP(B75,'Общий прайс лист'!$A$2:$D$310,4,FALSE)</f>
        <v>9390</v>
      </c>
    </row>
    <row r="76" spans="1:5" ht="15.65" thickBot="1">
      <c r="A76" s="1289"/>
      <c r="B76" s="61" t="s">
        <v>694</v>
      </c>
      <c r="C76" s="62" t="str">
        <f>VLOOKUP(B76,'Общий прайс лист'!$A$5:$D$310,2,FALSE)</f>
        <v>Стойка для 2-х фотоэлементов Medium или Large, 1000мм PPH2</v>
      </c>
      <c r="D76" s="63" t="s">
        <v>630</v>
      </c>
      <c r="E76" s="64">
        <f>VLOOKUP(B76,'Общий прайс лист'!$A$2:$D$310,4,FALSE)</f>
        <v>9390</v>
      </c>
    </row>
    <row r="77" spans="1:5">
      <c r="A77" s="1295" t="s">
        <v>707</v>
      </c>
      <c r="B77" s="41" t="s">
        <v>871</v>
      </c>
      <c r="C77" s="42" t="str">
        <f>VLOOKUP(B77,'Общий прайс лист'!$A$5:$D$310,2,FALSE)</f>
        <v>Блок управления DPRO924</v>
      </c>
      <c r="D77" s="43" t="s">
        <v>630</v>
      </c>
      <c r="E77" s="44">
        <f>VLOOKUP(B77,'Общий прайс лист'!$A$2:$D$310,4,FALSE)</f>
        <v>32490</v>
      </c>
    </row>
    <row r="78" spans="1:5">
      <c r="A78" s="1290"/>
      <c r="B78" s="45" t="s">
        <v>861</v>
      </c>
      <c r="C78" s="46" t="str">
        <f>VLOOKUP(B78,'Общий прайс лист'!$A$5:$D$310,2,FALSE)</f>
        <v>Блок управления для рольворот, подключение фотоэлементов, IP55</v>
      </c>
      <c r="D78" s="47" t="s">
        <v>630</v>
      </c>
      <c r="E78" s="48">
        <f>VLOOKUP(B78,'Общий прайс лист'!$A$2:$D$310,4,FALSE)</f>
        <v>11490</v>
      </c>
    </row>
    <row r="79" spans="1:5">
      <c r="A79" s="1290"/>
      <c r="B79" s="45" t="s">
        <v>859</v>
      </c>
      <c r="C79" s="46" t="str">
        <f>VLOOKUP(B79,'Общий прайс лист'!$A$5:$D$310,2,FALSE)</f>
        <v>Блок управления MC800</v>
      </c>
      <c r="D79" s="47" t="s">
        <v>630</v>
      </c>
      <c r="E79" s="48">
        <f>VLOOKUP(B79,'Общий прайс лист'!$A$2:$D$310,4,FALSE)</f>
        <v>32490</v>
      </c>
    </row>
    <row r="80" spans="1:5" ht="31.5" customHeight="1">
      <c r="A80" s="1290"/>
      <c r="B80" s="45" t="s">
        <v>894</v>
      </c>
      <c r="C80" s="46" t="str">
        <f>VLOOKUP(B80,'Общий прайс лист'!$A$5:$D$310,2,FALSE)</f>
        <v>Блок управления MC424L, встроенный радиоприемник на 100 пультов, SM-разъем</v>
      </c>
      <c r="D80" s="47" t="s">
        <v>630</v>
      </c>
      <c r="E80" s="48">
        <f>VLOOKUP(B80,'Общий прайс лист'!$A$2:$D$310,4,FALSE)</f>
        <v>32490</v>
      </c>
    </row>
    <row r="81" spans="1:5" ht="31.5" customHeight="1" thickBot="1">
      <c r="A81" s="1291"/>
      <c r="B81" s="49" t="s">
        <v>542</v>
      </c>
      <c r="C81" s="50" t="str">
        <f>VLOOKUP(B81,'Общий прайс лист'!$A$5:$D$310,2,FALSE)</f>
        <v>Блок управления MC824H</v>
      </c>
      <c r="D81" s="51" t="s">
        <v>630</v>
      </c>
      <c r="E81" s="52">
        <f>VLOOKUP(B81,'Общий прайс лист'!$A$2:$D$310,4,FALSE)</f>
        <v>32490</v>
      </c>
    </row>
    <row r="82" spans="1:5" ht="26.3" customHeight="1">
      <c r="A82" s="1289" t="s">
        <v>866</v>
      </c>
      <c r="B82" s="53" t="s">
        <v>638</v>
      </c>
      <c r="C82" s="54" t="str">
        <f>VLOOKUP(B82,'Общий прайс лист'!$A$5:$D$310,2,FALSE)</f>
        <v>Аккумуляторная батарея B12-B.4310</v>
      </c>
      <c r="D82" s="55" t="s">
        <v>630</v>
      </c>
      <c r="E82" s="56">
        <f>VLOOKUP(B82,'Общий прайс лист'!$A$2:$D$310,4,FALSE)</f>
        <v>9490</v>
      </c>
    </row>
    <row r="83" spans="1:5" ht="25.7" customHeight="1">
      <c r="A83" s="1289"/>
      <c r="B83" s="57" t="s">
        <v>19</v>
      </c>
      <c r="C83" s="58" t="str">
        <f>VLOOKUP(B83,'Общий прайс лист'!$A$5:$D$310,2,FALSE)</f>
        <v>Аккумуляторная батарея PS124</v>
      </c>
      <c r="D83" s="59" t="s">
        <v>630</v>
      </c>
      <c r="E83" s="60">
        <f>VLOOKUP(B83,'Общий прайс лист'!$A$2:$D$310,4,FALSE)</f>
        <v>14900</v>
      </c>
    </row>
    <row r="84" spans="1:5" ht="27.7" customHeight="1">
      <c r="A84" s="1289"/>
      <c r="B84" s="57" t="s">
        <v>20</v>
      </c>
      <c r="C84" s="58" t="str">
        <f>VLOOKUP(B84,'Общий прайс лист'!$A$5:$D$310,2,FALSE)</f>
        <v>Аккумуляторная батарея PS224</v>
      </c>
      <c r="D84" s="59" t="s">
        <v>630</v>
      </c>
      <c r="E84" s="60">
        <f>VLOOKUP(B84,'Общий прайс лист'!$A$2:$D$310,4,FALSE)</f>
        <v>14900</v>
      </c>
    </row>
    <row r="85" spans="1:5" ht="24.75" customHeight="1">
      <c r="A85" s="1289"/>
      <c r="B85" s="57" t="s">
        <v>544</v>
      </c>
      <c r="C85" s="58" t="str">
        <f>VLOOKUP(B85,'Общий прайс лист'!$A$5:$D$310,2,FALSE)</f>
        <v>Аккумуляторная батарея PS424</v>
      </c>
      <c r="D85" s="59" t="s">
        <v>630</v>
      </c>
      <c r="E85" s="60">
        <f>VLOOKUP(B85,'Общий прайс лист'!$A$2:$D$310,4,FALSE)</f>
        <v>14900</v>
      </c>
    </row>
    <row r="86" spans="1:5" ht="27.25" customHeight="1" thickBot="1">
      <c r="A86" s="1289"/>
      <c r="B86" s="61" t="s">
        <v>787</v>
      </c>
      <c r="C86" s="62" t="str">
        <f>VLOOKUP(B86,'Общий прайс лист'!$A$5:$D$310,2,FALSE)</f>
        <v>Плата для подключения аккумуляторной батареи PS524</v>
      </c>
      <c r="D86" s="63" t="s">
        <v>630</v>
      </c>
      <c r="E86" s="64">
        <f>VLOOKUP(B86,'Общий прайс лист'!$A$2:$D$310,4,FALSE)</f>
        <v>14900</v>
      </c>
    </row>
    <row r="87" spans="1:5" ht="24.75" customHeight="1">
      <c r="A87" s="1295" t="s">
        <v>865</v>
      </c>
      <c r="B87" s="72" t="s">
        <v>18</v>
      </c>
      <c r="C87" s="73" t="str">
        <f>VLOOKUP(B87,'Общий прайс лист'!$A$5:$D$310,2,FALSE)</f>
        <v>Переключатель замковый с механизмом разблокировки KIO</v>
      </c>
      <c r="D87" s="74" t="s">
        <v>630</v>
      </c>
      <c r="E87" s="75">
        <f>VLOOKUP(B87,'Общий прайс лист'!$A$2:$D$310,4,FALSE)</f>
        <v>10490</v>
      </c>
    </row>
    <row r="88" spans="1:5" ht="24.75" customHeight="1">
      <c r="A88" s="1290"/>
      <c r="B88" s="76" t="s">
        <v>17</v>
      </c>
      <c r="C88" s="46" t="str">
        <f>VLOOKUP(B88,'Общий прайс лист'!$A$5:$D$310,2,FALSE)</f>
        <v>Металлический трос разблокировки для KIO KA1</v>
      </c>
      <c r="D88" s="47" t="s">
        <v>630</v>
      </c>
      <c r="E88" s="48">
        <f>VLOOKUP(B88,'Общий прайс лист'!$A$2:$D$310,4,FALSE)</f>
        <v>6290</v>
      </c>
    </row>
    <row r="89" spans="1:5" ht="22.55" customHeight="1">
      <c r="A89" s="1290"/>
      <c r="B89" s="45" t="s">
        <v>672</v>
      </c>
      <c r="C89" s="46" t="str">
        <f>VLOOKUP(B89,'Общий прайс лист'!$A$5:$D$310,2,FALSE)</f>
        <v>Цифровой переключатель EDS</v>
      </c>
      <c r="D89" s="47" t="s">
        <v>630</v>
      </c>
      <c r="E89" s="48">
        <f>VLOOKUP(B89,'Общий прайс лист'!$A$2:$D$310,4,FALSE)</f>
        <v>14900</v>
      </c>
    </row>
    <row r="90" spans="1:5" ht="22.55" customHeight="1">
      <c r="A90" s="1290"/>
      <c r="B90" s="45" t="s">
        <v>674</v>
      </c>
      <c r="C90" s="46" t="str">
        <f>VLOOKUP(B90,'Общий прайс лист'!$A$5:$D$310,2,FALSE)</f>
        <v>Цифровой переключатель BlueBus EDSB</v>
      </c>
      <c r="D90" s="47" t="s">
        <v>630</v>
      </c>
      <c r="E90" s="48">
        <f>VLOOKUP(B90,'Общий прайс лист'!$A$2:$D$310,4,FALSE)</f>
        <v>14900</v>
      </c>
    </row>
    <row r="91" spans="1:5">
      <c r="A91" s="1290"/>
      <c r="B91" s="45" t="s">
        <v>492</v>
      </c>
      <c r="C91" s="46" t="str">
        <f>VLOOKUP(B91,'Общий прайс лист'!$A$5:$D$310,2,FALSE)</f>
        <v>Цифровой переключатель FLOR EDSW</v>
      </c>
      <c r="D91" s="47" t="s">
        <v>630</v>
      </c>
      <c r="E91" s="48">
        <f>VLOOKUP(B91,'Общий прайс лист'!$A$2:$D$310,4,FALSE)</f>
        <v>14900</v>
      </c>
    </row>
    <row r="92" spans="1:5">
      <c r="A92" s="1290"/>
      <c r="B92" s="45" t="s">
        <v>676</v>
      </c>
      <c r="C92" s="46" t="str">
        <f>VLOOKUP(B92,'Общий прайс лист'!$A$5:$D$310,2,FALSE)</f>
        <v>Приспособление для монтажа переключателей ERA на стойку PPH2 EKA01</v>
      </c>
      <c r="D92" s="47" t="s">
        <v>630</v>
      </c>
      <c r="E92" s="48">
        <f>VLOOKUP(B92,'Общий прайс лист'!$A$2:$D$310,4,FALSE)</f>
        <v>6290</v>
      </c>
    </row>
    <row r="93" spans="1:5" ht="15.65" thickBot="1">
      <c r="A93" s="1291"/>
      <c r="B93" s="49" t="s">
        <v>678</v>
      </c>
      <c r="C93" s="50" t="str">
        <f>VLOOKUP(B93,'Общий прайс лист'!$A$5:$D$310,2,FALSE)</f>
        <v>Переключатель замковый EKS</v>
      </c>
      <c r="D93" s="51" t="s">
        <v>630</v>
      </c>
      <c r="E93" s="52">
        <f>VLOOKUP(B93,'Общий прайс лист'!$A$2:$D$310,4,FALSE)</f>
        <v>6290</v>
      </c>
    </row>
    <row r="94" spans="1:5" ht="15.05" customHeight="1">
      <c r="A94" s="1288" t="s">
        <v>868</v>
      </c>
      <c r="B94" s="53" t="s">
        <v>668</v>
      </c>
      <c r="C94" s="54" t="str">
        <f>VLOOKUP(B94,'Общий прайс лист'!$A$5:$D$310,2,FALSE)</f>
        <v>Антенна ABF</v>
      </c>
      <c r="D94" s="55" t="s">
        <v>630</v>
      </c>
      <c r="E94" s="56">
        <f>VLOOKUP(B94,'Общий прайс лист'!$A$2:$D$310,4,FALSE)</f>
        <v>6290</v>
      </c>
    </row>
    <row r="95" spans="1:5">
      <c r="A95" s="1289"/>
      <c r="B95" s="57" t="s">
        <v>805</v>
      </c>
      <c r="C95" s="58" t="str">
        <f>VLOOKUP(B95,'Общий прайс лист'!$A$5:$D$310,2,FALSE)</f>
        <v>Индукционный датчик, 1-канальный LP21</v>
      </c>
      <c r="D95" s="59" t="s">
        <v>630</v>
      </c>
      <c r="E95" s="60">
        <f>VLOOKUP(B95,'Общий прайс лист'!$A$2:$D$310,4,FALSE)</f>
        <v>32900</v>
      </c>
    </row>
    <row r="96" spans="1:5">
      <c r="A96" s="1289"/>
      <c r="B96" s="57" t="s">
        <v>807</v>
      </c>
      <c r="C96" s="58" t="str">
        <f>VLOOKUP(B96,'Общий прайс лист'!$A$5:$D$310,2,FALSE)</f>
        <v>Индукционный датчик, 2-канальный LP22</v>
      </c>
      <c r="D96" s="59" t="s">
        <v>630</v>
      </c>
      <c r="E96" s="60">
        <f>VLOOKUP(B96,'Общий прайс лист'!$A$2:$D$310,4,FALSE)</f>
        <v>37900</v>
      </c>
    </row>
    <row r="97" spans="1:5">
      <c r="A97" s="1289"/>
      <c r="B97" s="57" t="s">
        <v>699</v>
      </c>
      <c r="C97" s="58" t="str">
        <f>VLOOKUP(B97,'Общий прайс лист'!$A$5:$D$310,2,FALSE)</f>
        <v>Обогревательный элемент PW1</v>
      </c>
      <c r="D97" s="59" t="s">
        <v>630</v>
      </c>
      <c r="E97" s="60">
        <f>VLOOKUP(B97,'Общий прайс лист'!$A$2:$D$310,4,FALSE)</f>
        <v>9390</v>
      </c>
    </row>
    <row r="98" spans="1:5" ht="24.45" customHeight="1">
      <c r="A98" s="1289"/>
      <c r="B98" s="57" t="s">
        <v>701</v>
      </c>
      <c r="C98" s="58" t="str">
        <f>VLOOKUP(B98,'Общий прайс лист'!$A$5:$D$310,2,FALSE)</f>
        <v>Термостат для обогревательного элемента TW1</v>
      </c>
      <c r="D98" s="59" t="s">
        <v>630</v>
      </c>
      <c r="E98" s="60">
        <f>VLOOKUP(B98,'Общий прайс лист'!$A$2:$D$310,4,FALSE)</f>
        <v>9390</v>
      </c>
    </row>
  </sheetData>
  <mergeCells count="10">
    <mergeCell ref="A94:A98"/>
    <mergeCell ref="A61:A64"/>
    <mergeCell ref="A65:A76"/>
    <mergeCell ref="A2:A4"/>
    <mergeCell ref="A5:A22"/>
    <mergeCell ref="A23:A33"/>
    <mergeCell ref="A82:A86"/>
    <mergeCell ref="A87:A93"/>
    <mergeCell ref="A77:A81"/>
    <mergeCell ref="A34:A60"/>
  </mergeCells>
  <hyperlinks>
    <hyperlink ref="F1" location="Оглавление!A1" display="Оглавление" xr:uid="{00000000-0004-0000-0900-000000000000}"/>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469D9C-B60F-45D8-A100-8B9D34731BC2}">
  <dimension ref="A1:Z1615"/>
  <sheetViews>
    <sheetView topLeftCell="A2" zoomScaleNormal="100" workbookViewId="0">
      <pane ySplit="1" topLeftCell="A3" activePane="bottomLeft" state="frozen"/>
      <selection activeCell="A2" sqref="A2"/>
      <selection pane="bottomLeft" activeCell="E2" sqref="E2"/>
    </sheetView>
  </sheetViews>
  <sheetFormatPr defaultRowHeight="15.05"/>
  <cols>
    <col min="1" max="1" width="20.109375" style="631" customWidth="1"/>
    <col min="2" max="2" width="80.6640625" style="631" customWidth="1"/>
    <col min="3" max="3" width="7.109375" style="631" bestFit="1" customWidth="1"/>
    <col min="4" max="4" width="14" style="632" bestFit="1" customWidth="1"/>
    <col min="5" max="5" width="14.44140625" style="40" customWidth="1"/>
    <col min="6" max="16384" width="8.88671875" style="40"/>
  </cols>
  <sheetData>
    <row r="1" spans="1:26" ht="15.05" hidden="1" customHeight="1"/>
    <row r="2" spans="1:26" ht="39.450000000000003">
      <c r="A2" s="20" t="s">
        <v>4296</v>
      </c>
      <c r="B2" s="19" t="s">
        <v>3536</v>
      </c>
      <c r="C2" s="20" t="s">
        <v>12</v>
      </c>
      <c r="D2" s="21" t="s">
        <v>3366</v>
      </c>
      <c r="E2" s="39" t="s">
        <v>3312</v>
      </c>
      <c r="F2" s="633"/>
      <c r="G2" s="633"/>
      <c r="H2" s="633"/>
      <c r="I2" s="633"/>
      <c r="J2" s="633"/>
      <c r="K2" s="633"/>
      <c r="L2" s="633"/>
      <c r="M2" s="633"/>
      <c r="N2" s="633"/>
      <c r="O2" s="633"/>
      <c r="P2" s="633"/>
      <c r="Q2" s="633"/>
      <c r="R2" s="633"/>
      <c r="S2" s="633"/>
      <c r="T2" s="633"/>
      <c r="U2" s="633"/>
      <c r="V2" s="633"/>
      <c r="W2" s="633"/>
      <c r="X2" s="634"/>
      <c r="Y2" s="635"/>
      <c r="Z2" s="635"/>
    </row>
    <row r="3" spans="1:26">
      <c r="A3" s="624" t="s">
        <v>3548</v>
      </c>
      <c r="B3" s="625" t="s">
        <v>3549</v>
      </c>
      <c r="C3" s="626" t="s">
        <v>532</v>
      </c>
      <c r="D3" s="627">
        <v>900</v>
      </c>
    </row>
    <row r="4" spans="1:26">
      <c r="A4" s="628" t="s">
        <v>1985</v>
      </c>
      <c r="B4" s="625" t="s">
        <v>1986</v>
      </c>
      <c r="C4" s="626" t="s">
        <v>532</v>
      </c>
      <c r="D4" s="627">
        <v>19900</v>
      </c>
    </row>
    <row r="5" spans="1:26">
      <c r="A5" s="628" t="s">
        <v>1993</v>
      </c>
      <c r="B5" s="625" t="s">
        <v>1994</v>
      </c>
      <c r="C5" s="626" t="s">
        <v>532</v>
      </c>
      <c r="D5" s="627">
        <v>19900</v>
      </c>
    </row>
    <row r="6" spans="1:26">
      <c r="A6" s="628" t="s">
        <v>1978</v>
      </c>
      <c r="B6" s="625" t="s">
        <v>1979</v>
      </c>
      <c r="C6" s="626" t="s">
        <v>532</v>
      </c>
      <c r="D6" s="627">
        <v>19900</v>
      </c>
    </row>
    <row r="7" spans="1:26">
      <c r="A7" s="628" t="s">
        <v>3550</v>
      </c>
      <c r="B7" s="625" t="s">
        <v>3551</v>
      </c>
      <c r="C7" s="626" t="s">
        <v>532</v>
      </c>
      <c r="D7" s="627">
        <v>1900</v>
      </c>
    </row>
    <row r="8" spans="1:26">
      <c r="A8" s="628" t="s">
        <v>1246</v>
      </c>
      <c r="B8" s="625" t="s">
        <v>3552</v>
      </c>
      <c r="C8" s="626" t="s">
        <v>532</v>
      </c>
      <c r="D8" s="627">
        <v>1900</v>
      </c>
    </row>
    <row r="9" spans="1:26">
      <c r="A9" s="628" t="s">
        <v>38</v>
      </c>
      <c r="B9" s="625" t="s">
        <v>3553</v>
      </c>
      <c r="C9" s="626" t="s">
        <v>532</v>
      </c>
      <c r="D9" s="627">
        <v>1900</v>
      </c>
    </row>
    <row r="10" spans="1:26">
      <c r="A10" s="628" t="s">
        <v>3554</v>
      </c>
      <c r="B10" s="625" t="s">
        <v>3555</v>
      </c>
      <c r="C10" s="626" t="s">
        <v>532</v>
      </c>
      <c r="D10" s="627">
        <v>1900</v>
      </c>
    </row>
    <row r="11" spans="1:26">
      <c r="A11" s="628" t="s">
        <v>736</v>
      </c>
      <c r="B11" s="625" t="s">
        <v>2433</v>
      </c>
      <c r="C11" s="626" t="s">
        <v>532</v>
      </c>
      <c r="D11" s="627">
        <v>1900</v>
      </c>
    </row>
    <row r="12" spans="1:26">
      <c r="A12" s="628" t="s">
        <v>2401</v>
      </c>
      <c r="B12" s="625" t="s">
        <v>3556</v>
      </c>
      <c r="C12" s="626" t="s">
        <v>532</v>
      </c>
      <c r="D12" s="627">
        <v>1900</v>
      </c>
    </row>
    <row r="13" spans="1:26">
      <c r="A13" s="628" t="s">
        <v>1990</v>
      </c>
      <c r="B13" s="625" t="s">
        <v>3557</v>
      </c>
      <c r="C13" s="626" t="s">
        <v>532</v>
      </c>
      <c r="D13" s="627">
        <v>19900</v>
      </c>
    </row>
    <row r="14" spans="1:26">
      <c r="A14" s="628" t="s">
        <v>3558</v>
      </c>
      <c r="B14" s="625" t="s">
        <v>3559</v>
      </c>
      <c r="C14" s="626" t="s">
        <v>532</v>
      </c>
      <c r="D14" s="627">
        <v>1900</v>
      </c>
    </row>
    <row r="15" spans="1:26">
      <c r="A15" s="628" t="s">
        <v>3560</v>
      </c>
      <c r="B15" s="625" t="s">
        <v>3561</v>
      </c>
      <c r="C15" s="626" t="s">
        <v>532</v>
      </c>
      <c r="D15" s="627">
        <v>1900</v>
      </c>
    </row>
    <row r="16" spans="1:26">
      <c r="A16" s="628" t="s">
        <v>39</v>
      </c>
      <c r="B16" s="625" t="s">
        <v>3562</v>
      </c>
      <c r="C16" s="626" t="s">
        <v>532</v>
      </c>
      <c r="D16" s="627">
        <v>1900</v>
      </c>
    </row>
    <row r="17" spans="1:4">
      <c r="A17" s="628" t="s">
        <v>2144</v>
      </c>
      <c r="B17" s="625" t="s">
        <v>2145</v>
      </c>
      <c r="C17" s="626" t="s">
        <v>532</v>
      </c>
      <c r="D17" s="627">
        <v>4900</v>
      </c>
    </row>
    <row r="18" spans="1:4">
      <c r="A18" s="628" t="s">
        <v>40</v>
      </c>
      <c r="B18" s="625" t="s">
        <v>2040</v>
      </c>
      <c r="C18" s="626" t="s">
        <v>532</v>
      </c>
      <c r="D18" s="627">
        <v>1900</v>
      </c>
    </row>
    <row r="19" spans="1:4">
      <c r="A19" s="628" t="s">
        <v>41</v>
      </c>
      <c r="B19" s="625" t="s">
        <v>2979</v>
      </c>
      <c r="C19" s="626" t="s">
        <v>532</v>
      </c>
      <c r="D19" s="627">
        <v>1900</v>
      </c>
    </row>
    <row r="20" spans="1:4">
      <c r="A20" s="628" t="s">
        <v>42</v>
      </c>
      <c r="B20" s="625" t="s">
        <v>3166</v>
      </c>
      <c r="C20" s="626" t="s">
        <v>532</v>
      </c>
      <c r="D20" s="627">
        <v>1900</v>
      </c>
    </row>
    <row r="21" spans="1:4">
      <c r="A21" s="628" t="s">
        <v>2230</v>
      </c>
      <c r="B21" s="625" t="s">
        <v>2231</v>
      </c>
      <c r="C21" s="626" t="s">
        <v>532</v>
      </c>
      <c r="D21" s="627">
        <v>1900</v>
      </c>
    </row>
    <row r="22" spans="1:4">
      <c r="A22" s="628" t="s">
        <v>1102</v>
      </c>
      <c r="B22" s="625" t="s">
        <v>3563</v>
      </c>
      <c r="C22" s="626" t="s">
        <v>532</v>
      </c>
      <c r="D22" s="627">
        <v>1900</v>
      </c>
    </row>
    <row r="23" spans="1:4">
      <c r="A23" s="628" t="s">
        <v>3564</v>
      </c>
      <c r="B23" s="625" t="s">
        <v>3565</v>
      </c>
      <c r="C23" s="626" t="s">
        <v>532</v>
      </c>
      <c r="D23" s="627">
        <v>1900</v>
      </c>
    </row>
    <row r="24" spans="1:4">
      <c r="A24" s="628" t="s">
        <v>2260</v>
      </c>
      <c r="B24" s="625" t="s">
        <v>3566</v>
      </c>
      <c r="C24" s="626" t="s">
        <v>532</v>
      </c>
      <c r="D24" s="627">
        <v>900</v>
      </c>
    </row>
    <row r="25" spans="1:4">
      <c r="A25" s="628" t="s">
        <v>1197</v>
      </c>
      <c r="B25" s="625" t="s">
        <v>3567</v>
      </c>
      <c r="C25" s="626" t="s">
        <v>532</v>
      </c>
      <c r="D25" s="627">
        <v>1900</v>
      </c>
    </row>
    <row r="26" spans="1:4">
      <c r="A26" s="628" t="s">
        <v>43</v>
      </c>
      <c r="B26" s="625" t="s">
        <v>2089</v>
      </c>
      <c r="C26" s="626" t="s">
        <v>532</v>
      </c>
      <c r="D26" s="627">
        <v>500</v>
      </c>
    </row>
    <row r="27" spans="1:4">
      <c r="A27" s="628" t="s">
        <v>3100</v>
      </c>
      <c r="B27" s="625" t="s">
        <v>3101</v>
      </c>
      <c r="C27" s="626" t="s">
        <v>532</v>
      </c>
      <c r="D27" s="627">
        <v>900</v>
      </c>
    </row>
    <row r="28" spans="1:4">
      <c r="A28" s="628" t="s">
        <v>759</v>
      </c>
      <c r="B28" s="625" t="s">
        <v>2061</v>
      </c>
      <c r="C28" s="626" t="s">
        <v>532</v>
      </c>
      <c r="D28" s="627">
        <v>500</v>
      </c>
    </row>
    <row r="29" spans="1:4">
      <c r="A29" s="628" t="s">
        <v>1974</v>
      </c>
      <c r="B29" s="625" t="s">
        <v>1975</v>
      </c>
      <c r="C29" s="626" t="s">
        <v>532</v>
      </c>
      <c r="D29" s="627">
        <v>19900</v>
      </c>
    </row>
    <row r="30" spans="1:4">
      <c r="A30" s="628" t="s">
        <v>2187</v>
      </c>
      <c r="B30" s="625" t="s">
        <v>2188</v>
      </c>
      <c r="C30" s="626" t="s">
        <v>532</v>
      </c>
      <c r="D30" s="627">
        <v>15900</v>
      </c>
    </row>
    <row r="31" spans="1:4">
      <c r="A31" s="628" t="s">
        <v>2533</v>
      </c>
      <c r="B31" s="625" t="s">
        <v>2534</v>
      </c>
      <c r="C31" s="626" t="s">
        <v>532</v>
      </c>
      <c r="D31" s="627">
        <v>900</v>
      </c>
    </row>
    <row r="32" spans="1:4">
      <c r="A32" s="628" t="s">
        <v>1307</v>
      </c>
      <c r="B32" s="625" t="s">
        <v>3568</v>
      </c>
      <c r="C32" s="626" t="s">
        <v>532</v>
      </c>
      <c r="D32" s="627">
        <v>4900</v>
      </c>
    </row>
    <row r="33" spans="1:4">
      <c r="A33" s="628" t="s">
        <v>2248</v>
      </c>
      <c r="B33" s="625" t="s">
        <v>2249</v>
      </c>
      <c r="C33" s="626" t="s">
        <v>532</v>
      </c>
      <c r="D33" s="627">
        <v>500</v>
      </c>
    </row>
    <row r="34" spans="1:4">
      <c r="A34" s="628" t="s">
        <v>3048</v>
      </c>
      <c r="B34" s="625" t="s">
        <v>3049</v>
      </c>
      <c r="C34" s="626" t="s">
        <v>532</v>
      </c>
      <c r="D34" s="627">
        <v>900</v>
      </c>
    </row>
    <row r="35" spans="1:4">
      <c r="A35" s="628" t="s">
        <v>44</v>
      </c>
      <c r="B35" s="625" t="s">
        <v>2694</v>
      </c>
      <c r="C35" s="626" t="s">
        <v>532</v>
      </c>
      <c r="D35" s="627">
        <v>900</v>
      </c>
    </row>
    <row r="36" spans="1:4">
      <c r="A36" s="628" t="s">
        <v>1112</v>
      </c>
      <c r="B36" s="625" t="s">
        <v>2695</v>
      </c>
      <c r="C36" s="626" t="s">
        <v>532</v>
      </c>
      <c r="D36" s="627">
        <v>500</v>
      </c>
    </row>
    <row r="37" spans="1:4">
      <c r="A37" s="628" t="s">
        <v>1113</v>
      </c>
      <c r="B37" s="625" t="s">
        <v>3569</v>
      </c>
      <c r="C37" s="626" t="s">
        <v>532</v>
      </c>
      <c r="D37" s="627">
        <v>900</v>
      </c>
    </row>
    <row r="38" spans="1:4">
      <c r="A38" s="628" t="s">
        <v>2974</v>
      </c>
      <c r="B38" s="625" t="s">
        <v>3570</v>
      </c>
      <c r="C38" s="626" t="s">
        <v>532</v>
      </c>
      <c r="D38" s="627">
        <v>2900</v>
      </c>
    </row>
    <row r="39" spans="1:4">
      <c r="A39" s="628" t="s">
        <v>2287</v>
      </c>
      <c r="B39" s="625" t="s">
        <v>2288</v>
      </c>
      <c r="C39" s="626" t="s">
        <v>532</v>
      </c>
      <c r="D39" s="627">
        <v>4900</v>
      </c>
    </row>
    <row r="40" spans="1:4">
      <c r="A40" s="628" t="s">
        <v>1237</v>
      </c>
      <c r="B40" s="625" t="s">
        <v>2289</v>
      </c>
      <c r="C40" s="626" t="s">
        <v>532</v>
      </c>
      <c r="D40" s="627">
        <v>900</v>
      </c>
    </row>
    <row r="41" spans="1:4">
      <c r="A41" s="628" t="s">
        <v>2317</v>
      </c>
      <c r="B41" s="625" t="s">
        <v>3571</v>
      </c>
      <c r="C41" s="626" t="s">
        <v>532</v>
      </c>
      <c r="D41" s="627">
        <v>7900</v>
      </c>
    </row>
    <row r="42" spans="1:4">
      <c r="A42" s="628" t="s">
        <v>2337</v>
      </c>
      <c r="B42" s="625" t="s">
        <v>3572</v>
      </c>
      <c r="C42" s="626" t="s">
        <v>532</v>
      </c>
      <c r="D42" s="627">
        <v>7900</v>
      </c>
    </row>
    <row r="43" spans="1:4">
      <c r="A43" s="628" t="s">
        <v>1138</v>
      </c>
      <c r="B43" s="625" t="s">
        <v>3573</v>
      </c>
      <c r="C43" s="626" t="s">
        <v>532</v>
      </c>
      <c r="D43" s="627">
        <v>8900</v>
      </c>
    </row>
    <row r="44" spans="1:4">
      <c r="A44" s="628" t="s">
        <v>3574</v>
      </c>
      <c r="B44" s="625" t="s">
        <v>3573</v>
      </c>
      <c r="C44" s="626" t="s">
        <v>532</v>
      </c>
      <c r="D44" s="627">
        <v>8900</v>
      </c>
    </row>
    <row r="45" spans="1:4">
      <c r="A45" s="628" t="s">
        <v>1175</v>
      </c>
      <c r="B45" s="625" t="s">
        <v>2425</v>
      </c>
      <c r="C45" s="626" t="s">
        <v>532</v>
      </c>
      <c r="D45" s="627">
        <v>900</v>
      </c>
    </row>
    <row r="46" spans="1:4">
      <c r="A46" s="628" t="s">
        <v>45</v>
      </c>
      <c r="B46" s="625" t="s">
        <v>2318</v>
      </c>
      <c r="C46" s="626" t="s">
        <v>532</v>
      </c>
      <c r="D46" s="627">
        <v>2900</v>
      </c>
    </row>
    <row r="47" spans="1:4">
      <c r="A47" s="628" t="s">
        <v>2314</v>
      </c>
      <c r="B47" s="625" t="s">
        <v>2315</v>
      </c>
      <c r="C47" s="626" t="s">
        <v>532</v>
      </c>
      <c r="D47" s="627">
        <v>2900</v>
      </c>
    </row>
    <row r="48" spans="1:4">
      <c r="A48" s="628" t="s">
        <v>2296</v>
      </c>
      <c r="B48" s="625" t="s">
        <v>3575</v>
      </c>
      <c r="C48" s="626" t="s">
        <v>532</v>
      </c>
      <c r="D48" s="627">
        <v>6900</v>
      </c>
    </row>
    <row r="49" spans="1:4">
      <c r="A49" s="628" t="s">
        <v>2632</v>
      </c>
      <c r="B49" s="625" t="s">
        <v>2633</v>
      </c>
      <c r="C49" s="626" t="s">
        <v>532</v>
      </c>
      <c r="D49" s="627">
        <v>900</v>
      </c>
    </row>
    <row r="50" spans="1:4">
      <c r="A50" s="628" t="s">
        <v>2732</v>
      </c>
      <c r="B50" s="625" t="s">
        <v>3576</v>
      </c>
      <c r="C50" s="626" t="s">
        <v>532</v>
      </c>
      <c r="D50" s="627">
        <v>1900</v>
      </c>
    </row>
    <row r="51" spans="1:4">
      <c r="A51" s="628" t="s">
        <v>1160</v>
      </c>
      <c r="B51" s="625" t="s">
        <v>2463</v>
      </c>
      <c r="C51" s="626" t="s">
        <v>532</v>
      </c>
      <c r="D51" s="627">
        <v>9900</v>
      </c>
    </row>
    <row r="52" spans="1:4">
      <c r="A52" s="628" t="s">
        <v>2440</v>
      </c>
      <c r="B52" s="625" t="s">
        <v>2441</v>
      </c>
      <c r="C52" s="626" t="s">
        <v>532</v>
      </c>
      <c r="D52" s="627">
        <v>5900</v>
      </c>
    </row>
    <row r="53" spans="1:4">
      <c r="A53" s="628" t="s">
        <v>1161</v>
      </c>
      <c r="B53" s="625" t="s">
        <v>2477</v>
      </c>
      <c r="C53" s="626" t="s">
        <v>532</v>
      </c>
      <c r="D53" s="627">
        <v>2900</v>
      </c>
    </row>
    <row r="54" spans="1:4">
      <c r="A54" s="628" t="s">
        <v>1170</v>
      </c>
      <c r="B54" s="625" t="s">
        <v>2479</v>
      </c>
      <c r="C54" s="626" t="s">
        <v>532</v>
      </c>
      <c r="D54" s="627">
        <v>2900</v>
      </c>
    </row>
    <row r="55" spans="1:4">
      <c r="A55" s="628" t="s">
        <v>2478</v>
      </c>
      <c r="B55" s="625" t="s">
        <v>2479</v>
      </c>
      <c r="C55" s="626" t="s">
        <v>532</v>
      </c>
      <c r="D55" s="627">
        <v>2900</v>
      </c>
    </row>
    <row r="56" spans="1:4">
      <c r="A56" s="628" t="s">
        <v>1162</v>
      </c>
      <c r="B56" s="625" t="s">
        <v>2464</v>
      </c>
      <c r="C56" s="626" t="s">
        <v>532</v>
      </c>
      <c r="D56" s="627">
        <v>2900</v>
      </c>
    </row>
    <row r="57" spans="1:4">
      <c r="A57" s="628" t="s">
        <v>1119</v>
      </c>
      <c r="B57" s="625" t="s">
        <v>2666</v>
      </c>
      <c r="C57" s="626" t="s">
        <v>532</v>
      </c>
      <c r="D57" s="627">
        <v>7900</v>
      </c>
    </row>
    <row r="58" spans="1:4">
      <c r="A58" s="628" t="s">
        <v>2667</v>
      </c>
      <c r="B58" s="625" t="s">
        <v>2668</v>
      </c>
      <c r="C58" s="626" t="s">
        <v>532</v>
      </c>
      <c r="D58" s="627">
        <v>5900</v>
      </c>
    </row>
    <row r="59" spans="1:4">
      <c r="A59" s="628" t="s">
        <v>2634</v>
      </c>
      <c r="B59" s="625" t="s">
        <v>3577</v>
      </c>
      <c r="C59" s="626" t="s">
        <v>532</v>
      </c>
      <c r="D59" s="627">
        <v>5900</v>
      </c>
    </row>
    <row r="60" spans="1:4">
      <c r="A60" s="628" t="s">
        <v>2887</v>
      </c>
      <c r="B60" s="625" t="s">
        <v>3578</v>
      </c>
      <c r="C60" s="626" t="s">
        <v>532</v>
      </c>
      <c r="D60" s="627">
        <v>9900</v>
      </c>
    </row>
    <row r="61" spans="1:4">
      <c r="A61" s="628" t="s">
        <v>2873</v>
      </c>
      <c r="B61" s="625" t="s">
        <v>3579</v>
      </c>
      <c r="C61" s="626" t="s">
        <v>532</v>
      </c>
      <c r="D61" s="627">
        <v>5900</v>
      </c>
    </row>
    <row r="62" spans="1:4">
      <c r="A62" s="628" t="s">
        <v>1833</v>
      </c>
      <c r="B62" s="625" t="s">
        <v>2488</v>
      </c>
      <c r="C62" s="626" t="s">
        <v>532</v>
      </c>
      <c r="D62" s="627">
        <v>7900</v>
      </c>
    </row>
    <row r="63" spans="1:4">
      <c r="A63" s="628" t="s">
        <v>1223</v>
      </c>
      <c r="B63" s="625" t="s">
        <v>2960</v>
      </c>
      <c r="C63" s="626" t="s">
        <v>532</v>
      </c>
      <c r="D63" s="627">
        <v>1900</v>
      </c>
    </row>
    <row r="64" spans="1:4">
      <c r="A64" s="628" t="s">
        <v>3102</v>
      </c>
      <c r="B64" s="625" t="s">
        <v>3103</v>
      </c>
      <c r="C64" s="626" t="s">
        <v>532</v>
      </c>
      <c r="D64" s="627">
        <v>2900</v>
      </c>
    </row>
    <row r="65" spans="1:4">
      <c r="A65" s="628" t="s">
        <v>1222</v>
      </c>
      <c r="B65" s="625" t="s">
        <v>3104</v>
      </c>
      <c r="C65" s="626" t="s">
        <v>532</v>
      </c>
      <c r="D65" s="627">
        <v>2900</v>
      </c>
    </row>
    <row r="66" spans="1:4">
      <c r="A66" s="628" t="s">
        <v>1224</v>
      </c>
      <c r="B66" s="625" t="s">
        <v>3105</v>
      </c>
      <c r="C66" s="626" t="s">
        <v>532</v>
      </c>
      <c r="D66" s="627">
        <v>2900</v>
      </c>
    </row>
    <row r="67" spans="1:4">
      <c r="A67" s="628" t="s">
        <v>3145</v>
      </c>
      <c r="B67" s="625" t="s">
        <v>3580</v>
      </c>
      <c r="C67" s="626" t="s">
        <v>532</v>
      </c>
      <c r="D67" s="627">
        <v>9900</v>
      </c>
    </row>
    <row r="68" spans="1:4">
      <c r="A68" s="628" t="s">
        <v>46</v>
      </c>
      <c r="B68" s="625" t="s">
        <v>3581</v>
      </c>
      <c r="C68" s="626" t="s">
        <v>532</v>
      </c>
      <c r="D68" s="627">
        <v>2900</v>
      </c>
    </row>
    <row r="69" spans="1:4">
      <c r="A69" s="628" t="s">
        <v>47</v>
      </c>
      <c r="B69" s="625" t="s">
        <v>3146</v>
      </c>
      <c r="C69" s="626" t="s">
        <v>532</v>
      </c>
      <c r="D69" s="627">
        <v>4900</v>
      </c>
    </row>
    <row r="70" spans="1:4">
      <c r="A70" s="628" t="s">
        <v>3093</v>
      </c>
      <c r="B70" s="625" t="s">
        <v>3094</v>
      </c>
      <c r="C70" s="626" t="s">
        <v>532</v>
      </c>
      <c r="D70" s="627">
        <v>900</v>
      </c>
    </row>
    <row r="71" spans="1:4">
      <c r="A71" s="628" t="s">
        <v>48</v>
      </c>
      <c r="B71" s="625" t="s">
        <v>2390</v>
      </c>
      <c r="C71" s="626" t="s">
        <v>532</v>
      </c>
      <c r="D71" s="627">
        <v>7900</v>
      </c>
    </row>
    <row r="72" spans="1:4">
      <c r="A72" s="628" t="s">
        <v>2041</v>
      </c>
      <c r="B72" s="625" t="s">
        <v>2042</v>
      </c>
      <c r="C72" s="626" t="s">
        <v>532</v>
      </c>
      <c r="D72" s="627">
        <v>7900</v>
      </c>
    </row>
    <row r="73" spans="1:4">
      <c r="A73" s="628" t="s">
        <v>1227</v>
      </c>
      <c r="B73" s="625" t="s">
        <v>2042</v>
      </c>
      <c r="C73" s="626" t="s">
        <v>532</v>
      </c>
      <c r="D73" s="627">
        <v>7900</v>
      </c>
    </row>
    <row r="74" spans="1:4">
      <c r="A74" s="628" t="s">
        <v>2232</v>
      </c>
      <c r="B74" s="625" t="s">
        <v>2233</v>
      </c>
      <c r="C74" s="626" t="s">
        <v>532</v>
      </c>
      <c r="D74" s="627">
        <v>4900</v>
      </c>
    </row>
    <row r="75" spans="1:4">
      <c r="A75" s="628" t="s">
        <v>1283</v>
      </c>
      <c r="B75" s="625" t="s">
        <v>2234</v>
      </c>
      <c r="C75" s="626" t="s">
        <v>532</v>
      </c>
      <c r="D75" s="627">
        <v>9900</v>
      </c>
    </row>
    <row r="76" spans="1:4">
      <c r="A76" s="628" t="s">
        <v>2146</v>
      </c>
      <c r="B76" s="625" t="s">
        <v>2147</v>
      </c>
      <c r="C76" s="626" t="s">
        <v>532</v>
      </c>
      <c r="D76" s="627">
        <v>15900</v>
      </c>
    </row>
    <row r="77" spans="1:4">
      <c r="A77" s="628" t="s">
        <v>2065</v>
      </c>
      <c r="B77" s="625" t="s">
        <v>2066</v>
      </c>
      <c r="C77" s="626" t="s">
        <v>532</v>
      </c>
      <c r="D77" s="627">
        <v>7900</v>
      </c>
    </row>
    <row r="78" spans="1:4">
      <c r="A78" s="628" t="s">
        <v>2067</v>
      </c>
      <c r="B78" s="625" t="s">
        <v>2066</v>
      </c>
      <c r="C78" s="626" t="s">
        <v>532</v>
      </c>
      <c r="D78" s="627">
        <v>7900</v>
      </c>
    </row>
    <row r="79" spans="1:4">
      <c r="A79" s="628" t="s">
        <v>2090</v>
      </c>
      <c r="B79" s="625" t="s">
        <v>3582</v>
      </c>
      <c r="C79" s="626" t="s">
        <v>532</v>
      </c>
      <c r="D79" s="627">
        <v>3900</v>
      </c>
    </row>
    <row r="80" spans="1:4">
      <c r="A80" s="628" t="s">
        <v>2091</v>
      </c>
      <c r="B80" s="625" t="s">
        <v>3583</v>
      </c>
      <c r="C80" s="626" t="s">
        <v>532</v>
      </c>
      <c r="D80" s="627">
        <v>4900</v>
      </c>
    </row>
    <row r="81" spans="1:4">
      <c r="A81" s="628" t="s">
        <v>1249</v>
      </c>
      <c r="B81" s="625" t="s">
        <v>3584</v>
      </c>
      <c r="C81" s="626" t="s">
        <v>532</v>
      </c>
      <c r="D81" s="627">
        <v>3900</v>
      </c>
    </row>
    <row r="82" spans="1:4">
      <c r="A82" s="628" t="s">
        <v>1243</v>
      </c>
      <c r="B82" s="625" t="s">
        <v>3583</v>
      </c>
      <c r="C82" s="626" t="s">
        <v>532</v>
      </c>
      <c r="D82" s="627">
        <v>4900</v>
      </c>
    </row>
    <row r="83" spans="1:4">
      <c r="A83" s="628" t="s">
        <v>2200</v>
      </c>
      <c r="B83" s="625" t="s">
        <v>3585</v>
      </c>
      <c r="C83" s="626" t="s">
        <v>532</v>
      </c>
      <c r="D83" s="627">
        <v>3900</v>
      </c>
    </row>
    <row r="84" spans="1:4">
      <c r="A84" s="628" t="s">
        <v>2201</v>
      </c>
      <c r="B84" s="625" t="s">
        <v>3586</v>
      </c>
      <c r="C84" s="626" t="s">
        <v>532</v>
      </c>
      <c r="D84" s="627">
        <v>3900</v>
      </c>
    </row>
    <row r="85" spans="1:4">
      <c r="A85" s="628" t="s">
        <v>3050</v>
      </c>
      <c r="B85" s="625" t="s">
        <v>3051</v>
      </c>
      <c r="C85" s="626" t="s">
        <v>532</v>
      </c>
      <c r="D85" s="627">
        <v>9900</v>
      </c>
    </row>
    <row r="86" spans="1:4">
      <c r="A86" s="628" t="s">
        <v>2795</v>
      </c>
      <c r="B86" s="625" t="s">
        <v>3587</v>
      </c>
      <c r="C86" s="626" t="s">
        <v>532</v>
      </c>
      <c r="D86" s="627">
        <v>9900</v>
      </c>
    </row>
    <row r="87" spans="1:4">
      <c r="A87" s="628" t="s">
        <v>2796</v>
      </c>
      <c r="B87" s="625" t="s">
        <v>3588</v>
      </c>
      <c r="C87" s="626" t="s">
        <v>532</v>
      </c>
      <c r="D87" s="627">
        <v>7900</v>
      </c>
    </row>
    <row r="88" spans="1:4">
      <c r="A88" s="628" t="s">
        <v>1126</v>
      </c>
      <c r="B88" s="625" t="s">
        <v>3588</v>
      </c>
      <c r="C88" s="626" t="s">
        <v>532</v>
      </c>
      <c r="D88" s="627">
        <v>8900</v>
      </c>
    </row>
    <row r="89" spans="1:4">
      <c r="A89" s="628" t="s">
        <v>2797</v>
      </c>
      <c r="B89" s="625" t="s">
        <v>2798</v>
      </c>
      <c r="C89" s="626" t="s">
        <v>532</v>
      </c>
      <c r="D89" s="627">
        <v>5900</v>
      </c>
    </row>
    <row r="90" spans="1:4">
      <c r="A90" s="628" t="s">
        <v>2799</v>
      </c>
      <c r="B90" s="625" t="s">
        <v>2800</v>
      </c>
      <c r="C90" s="626" t="s">
        <v>532</v>
      </c>
      <c r="D90" s="627">
        <v>2900</v>
      </c>
    </row>
    <row r="91" spans="1:4">
      <c r="A91" s="628" t="s">
        <v>49</v>
      </c>
      <c r="B91" s="625" t="s">
        <v>2801</v>
      </c>
      <c r="C91" s="626" t="s">
        <v>532</v>
      </c>
      <c r="D91" s="627">
        <v>900</v>
      </c>
    </row>
    <row r="92" spans="1:4">
      <c r="A92" s="628" t="s">
        <v>50</v>
      </c>
      <c r="B92" s="625" t="s">
        <v>2802</v>
      </c>
      <c r="C92" s="626" t="s">
        <v>532</v>
      </c>
      <c r="D92" s="627">
        <v>900</v>
      </c>
    </row>
    <row r="93" spans="1:4">
      <c r="A93" s="628" t="s">
        <v>1152</v>
      </c>
      <c r="B93" s="625" t="s">
        <v>2833</v>
      </c>
      <c r="C93" s="626" t="s">
        <v>532</v>
      </c>
      <c r="D93" s="627">
        <v>9900</v>
      </c>
    </row>
    <row r="94" spans="1:4">
      <c r="A94" s="628" t="s">
        <v>51</v>
      </c>
      <c r="B94" s="625" t="s">
        <v>3589</v>
      </c>
      <c r="C94" s="626" t="s">
        <v>532</v>
      </c>
      <c r="D94" s="627">
        <v>6900</v>
      </c>
    </row>
    <row r="95" spans="1:4">
      <c r="A95" s="628" t="s">
        <v>3154</v>
      </c>
      <c r="B95" s="625" t="s">
        <v>3155</v>
      </c>
      <c r="C95" s="626" t="s">
        <v>532</v>
      </c>
      <c r="D95" s="627">
        <v>3900</v>
      </c>
    </row>
    <row r="96" spans="1:4">
      <c r="A96" s="628" t="s">
        <v>2990</v>
      </c>
      <c r="B96" s="625" t="s">
        <v>2991</v>
      </c>
      <c r="C96" s="626" t="s">
        <v>532</v>
      </c>
      <c r="D96" s="627">
        <v>2900</v>
      </c>
    </row>
    <row r="97" spans="1:4">
      <c r="A97" s="628" t="s">
        <v>2980</v>
      </c>
      <c r="B97" s="625" t="s">
        <v>2981</v>
      </c>
      <c r="C97" s="626" t="s">
        <v>532</v>
      </c>
      <c r="D97" s="627">
        <v>3900</v>
      </c>
    </row>
    <row r="98" spans="1:4">
      <c r="A98" s="628" t="s">
        <v>2982</v>
      </c>
      <c r="B98" s="625" t="s">
        <v>2981</v>
      </c>
      <c r="C98" s="626" t="s">
        <v>532</v>
      </c>
      <c r="D98" s="627">
        <v>3900</v>
      </c>
    </row>
    <row r="99" spans="1:4">
      <c r="A99" s="628" t="s">
        <v>52</v>
      </c>
      <c r="B99" s="625" t="s">
        <v>2834</v>
      </c>
      <c r="C99" s="626" t="s">
        <v>532</v>
      </c>
      <c r="D99" s="627">
        <v>2900</v>
      </c>
    </row>
    <row r="100" spans="1:4">
      <c r="A100" s="628" t="s">
        <v>1111</v>
      </c>
      <c r="B100" s="625" t="s">
        <v>2676</v>
      </c>
      <c r="C100" s="626" t="s">
        <v>532</v>
      </c>
      <c r="D100" s="627">
        <v>7900</v>
      </c>
    </row>
    <row r="101" spans="1:4">
      <c r="A101" s="628" t="s">
        <v>53</v>
      </c>
      <c r="B101" s="625" t="s">
        <v>2696</v>
      </c>
      <c r="C101" s="626" t="s">
        <v>532</v>
      </c>
      <c r="D101" s="627">
        <v>3900</v>
      </c>
    </row>
    <row r="102" spans="1:4">
      <c r="A102" s="628" t="s">
        <v>2366</v>
      </c>
      <c r="B102" s="625" t="s">
        <v>2367</v>
      </c>
      <c r="C102" s="626" t="s">
        <v>532</v>
      </c>
      <c r="D102" s="627">
        <v>1900</v>
      </c>
    </row>
    <row r="103" spans="1:4">
      <c r="A103" s="628" t="s">
        <v>2004</v>
      </c>
      <c r="B103" s="625" t="s">
        <v>2005</v>
      </c>
      <c r="C103" s="626" t="s">
        <v>532</v>
      </c>
      <c r="D103" s="627">
        <v>1900</v>
      </c>
    </row>
    <row r="104" spans="1:4">
      <c r="A104" s="628" t="s">
        <v>2535</v>
      </c>
      <c r="B104" s="625" t="s">
        <v>2536</v>
      </c>
      <c r="C104" s="626" t="s">
        <v>532</v>
      </c>
      <c r="D104" s="627">
        <v>900</v>
      </c>
    </row>
    <row r="105" spans="1:4" ht="23.8">
      <c r="A105" s="628" t="s">
        <v>2973</v>
      </c>
      <c r="B105" s="625" t="s">
        <v>3590</v>
      </c>
      <c r="C105" s="626" t="s">
        <v>532</v>
      </c>
      <c r="D105" s="627">
        <v>900</v>
      </c>
    </row>
    <row r="106" spans="1:4" ht="23.8">
      <c r="A106" s="628" t="s">
        <v>1193</v>
      </c>
      <c r="B106" s="625" t="s">
        <v>2208</v>
      </c>
      <c r="C106" s="626" t="s">
        <v>532</v>
      </c>
      <c r="D106" s="627">
        <v>900</v>
      </c>
    </row>
    <row r="107" spans="1:4">
      <c r="A107" s="628" t="s">
        <v>2351</v>
      </c>
      <c r="B107" s="625" t="s">
        <v>2352</v>
      </c>
      <c r="C107" s="626" t="s">
        <v>532</v>
      </c>
      <c r="D107" s="627">
        <v>1900</v>
      </c>
    </row>
    <row r="108" spans="1:4">
      <c r="A108" s="628" t="s">
        <v>2353</v>
      </c>
      <c r="B108" s="625" t="s">
        <v>2354</v>
      </c>
      <c r="C108" s="626" t="s">
        <v>532</v>
      </c>
      <c r="D108" s="627">
        <v>1900</v>
      </c>
    </row>
    <row r="109" spans="1:4">
      <c r="A109" s="628" t="s">
        <v>2580</v>
      </c>
      <c r="B109" s="625" t="s">
        <v>2581</v>
      </c>
      <c r="C109" s="626" t="s">
        <v>532</v>
      </c>
      <c r="D109" s="627">
        <v>900</v>
      </c>
    </row>
    <row r="110" spans="1:4">
      <c r="A110" s="628" t="s">
        <v>2582</v>
      </c>
      <c r="B110" s="625" t="s">
        <v>2583</v>
      </c>
      <c r="C110" s="626" t="s">
        <v>532</v>
      </c>
      <c r="D110" s="627">
        <v>900</v>
      </c>
    </row>
    <row r="111" spans="1:4">
      <c r="A111" s="628" t="s">
        <v>2250</v>
      </c>
      <c r="B111" s="625" t="s">
        <v>3591</v>
      </c>
      <c r="C111" s="626" t="s">
        <v>532</v>
      </c>
      <c r="D111" s="627">
        <v>1900</v>
      </c>
    </row>
    <row r="112" spans="1:4">
      <c r="A112" s="628" t="s">
        <v>2215</v>
      </c>
      <c r="B112" s="625" t="s">
        <v>2216</v>
      </c>
      <c r="C112" s="626" t="s">
        <v>532</v>
      </c>
      <c r="D112" s="627">
        <v>1900</v>
      </c>
    </row>
    <row r="113" spans="1:4">
      <c r="A113" s="628" t="s">
        <v>54</v>
      </c>
      <c r="B113" s="625" t="s">
        <v>2202</v>
      </c>
      <c r="C113" s="626" t="s">
        <v>532</v>
      </c>
      <c r="D113" s="627">
        <v>1900</v>
      </c>
    </row>
    <row r="114" spans="1:4">
      <c r="A114" s="628" t="s">
        <v>754</v>
      </c>
      <c r="B114" s="625" t="s">
        <v>2480</v>
      </c>
      <c r="C114" s="626" t="s">
        <v>532</v>
      </c>
      <c r="D114" s="627">
        <v>7900</v>
      </c>
    </row>
    <row r="115" spans="1:4">
      <c r="A115" s="628" t="s">
        <v>732</v>
      </c>
      <c r="B115" s="625" t="s">
        <v>3592</v>
      </c>
      <c r="C115" s="626" t="s">
        <v>532</v>
      </c>
      <c r="D115" s="627">
        <v>2900</v>
      </c>
    </row>
    <row r="116" spans="1:4">
      <c r="A116" s="628" t="s">
        <v>1189</v>
      </c>
      <c r="B116" s="625" t="s">
        <v>3593</v>
      </c>
      <c r="C116" s="626" t="s">
        <v>532</v>
      </c>
      <c r="D116" s="627">
        <v>1900</v>
      </c>
    </row>
    <row r="117" spans="1:4">
      <c r="A117" s="628" t="s">
        <v>1323</v>
      </c>
      <c r="B117" s="625" t="s">
        <v>3594</v>
      </c>
      <c r="C117" s="626" t="s">
        <v>532</v>
      </c>
      <c r="D117" s="627">
        <v>1900</v>
      </c>
    </row>
    <row r="118" spans="1:4">
      <c r="A118" s="628" t="s">
        <v>2363</v>
      </c>
      <c r="B118" s="625" t="s">
        <v>3595</v>
      </c>
      <c r="C118" s="626" t="s">
        <v>532</v>
      </c>
      <c r="D118" s="627">
        <v>2900</v>
      </c>
    </row>
    <row r="119" spans="1:4">
      <c r="A119" s="628" t="s">
        <v>2772</v>
      </c>
      <c r="B119" s="625" t="s">
        <v>3596</v>
      </c>
      <c r="C119" s="626" t="s">
        <v>532</v>
      </c>
      <c r="D119" s="627">
        <v>2900</v>
      </c>
    </row>
    <row r="120" spans="1:4">
      <c r="A120" s="628" t="s">
        <v>2132</v>
      </c>
      <c r="B120" s="625" t="s">
        <v>3597</v>
      </c>
      <c r="C120" s="626" t="s">
        <v>532</v>
      </c>
      <c r="D120" s="627">
        <v>1900</v>
      </c>
    </row>
    <row r="121" spans="1:4">
      <c r="A121" s="628" t="s">
        <v>2773</v>
      </c>
      <c r="B121" s="625" t="s">
        <v>3598</v>
      </c>
      <c r="C121" s="626" t="s">
        <v>532</v>
      </c>
      <c r="D121" s="627">
        <v>500</v>
      </c>
    </row>
    <row r="122" spans="1:4">
      <c r="A122" s="628" t="s">
        <v>2083</v>
      </c>
      <c r="B122" s="625" t="s">
        <v>3599</v>
      </c>
      <c r="C122" s="626" t="s">
        <v>532</v>
      </c>
      <c r="D122" s="627">
        <v>1900</v>
      </c>
    </row>
    <row r="123" spans="1:4">
      <c r="A123" s="628" t="s">
        <v>2777</v>
      </c>
      <c r="B123" s="625" t="s">
        <v>3600</v>
      </c>
      <c r="C123" s="626" t="s">
        <v>532</v>
      </c>
      <c r="D123" s="627">
        <v>1900</v>
      </c>
    </row>
    <row r="124" spans="1:4">
      <c r="A124" s="628" t="s">
        <v>2827</v>
      </c>
      <c r="B124" s="625" t="s">
        <v>2828</v>
      </c>
      <c r="C124" s="626" t="s">
        <v>532</v>
      </c>
      <c r="D124" s="627">
        <v>2900</v>
      </c>
    </row>
    <row r="125" spans="1:4">
      <c r="A125" s="628" t="s">
        <v>2469</v>
      </c>
      <c r="B125" s="628" t="s">
        <v>3601</v>
      </c>
      <c r="C125" s="626" t="s">
        <v>532</v>
      </c>
      <c r="D125" s="627">
        <v>1900</v>
      </c>
    </row>
    <row r="126" spans="1:4">
      <c r="A126" s="628" t="s">
        <v>1272</v>
      </c>
      <c r="B126" s="625" t="s">
        <v>3147</v>
      </c>
      <c r="C126" s="626" t="s">
        <v>532</v>
      </c>
      <c r="D126" s="627">
        <v>2900</v>
      </c>
    </row>
    <row r="127" spans="1:4">
      <c r="A127" s="628" t="s">
        <v>55</v>
      </c>
      <c r="B127" s="625" t="s">
        <v>3602</v>
      </c>
      <c r="C127" s="626" t="s">
        <v>532</v>
      </c>
      <c r="D127" s="627">
        <v>2900</v>
      </c>
    </row>
    <row r="128" spans="1:4">
      <c r="A128" s="628" t="s">
        <v>56</v>
      </c>
      <c r="B128" s="625" t="s">
        <v>3603</v>
      </c>
      <c r="C128" s="626" t="s">
        <v>532</v>
      </c>
      <c r="D128" s="627">
        <v>2900</v>
      </c>
    </row>
    <row r="129" spans="1:4">
      <c r="A129" s="628" t="s">
        <v>57</v>
      </c>
      <c r="B129" s="625" t="s">
        <v>3604</v>
      </c>
      <c r="C129" s="626" t="s">
        <v>532</v>
      </c>
      <c r="D129" s="627">
        <v>900</v>
      </c>
    </row>
    <row r="130" spans="1:4">
      <c r="A130" s="628" t="s">
        <v>1123</v>
      </c>
      <c r="B130" s="625" t="s">
        <v>2669</v>
      </c>
      <c r="C130" s="626" t="s">
        <v>532</v>
      </c>
      <c r="D130" s="627">
        <v>500</v>
      </c>
    </row>
    <row r="131" spans="1:4">
      <c r="A131" s="628" t="s">
        <v>1124</v>
      </c>
      <c r="B131" s="625" t="s">
        <v>2669</v>
      </c>
      <c r="C131" s="626" t="s">
        <v>532</v>
      </c>
      <c r="D131" s="627">
        <v>500</v>
      </c>
    </row>
    <row r="132" spans="1:4">
      <c r="A132" s="628" t="s">
        <v>2470</v>
      </c>
      <c r="B132" s="628" t="s">
        <v>3605</v>
      </c>
      <c r="C132" s="626" t="s">
        <v>532</v>
      </c>
      <c r="D132" s="627">
        <v>1900</v>
      </c>
    </row>
    <row r="133" spans="1:4">
      <c r="A133" s="628" t="s">
        <v>2489</v>
      </c>
      <c r="B133" s="625" t="s">
        <v>3606</v>
      </c>
      <c r="C133" s="626" t="s">
        <v>532</v>
      </c>
      <c r="D133" s="627">
        <v>2900</v>
      </c>
    </row>
    <row r="134" spans="1:4">
      <c r="A134" s="628" t="s">
        <v>3137</v>
      </c>
      <c r="B134" s="625" t="s">
        <v>3607</v>
      </c>
      <c r="C134" s="626" t="s">
        <v>532</v>
      </c>
      <c r="D134" s="627">
        <v>500</v>
      </c>
    </row>
    <row r="135" spans="1:4">
      <c r="A135" s="628" t="s">
        <v>58</v>
      </c>
      <c r="B135" s="625" t="s">
        <v>3608</v>
      </c>
      <c r="C135" s="626" t="s">
        <v>532</v>
      </c>
      <c r="D135" s="627">
        <v>1900</v>
      </c>
    </row>
    <row r="136" spans="1:4">
      <c r="A136" s="628" t="s">
        <v>59</v>
      </c>
      <c r="B136" s="625" t="s">
        <v>3609</v>
      </c>
      <c r="C136" s="626" t="s">
        <v>532</v>
      </c>
      <c r="D136" s="627">
        <v>1900</v>
      </c>
    </row>
    <row r="137" spans="1:4">
      <c r="A137" s="628" t="s">
        <v>60</v>
      </c>
      <c r="B137" s="625" t="s">
        <v>3610</v>
      </c>
      <c r="C137" s="626" t="s">
        <v>532</v>
      </c>
      <c r="D137" s="627">
        <v>1900</v>
      </c>
    </row>
    <row r="138" spans="1:4">
      <c r="A138" s="628" t="s">
        <v>1240</v>
      </c>
      <c r="B138" s="625" t="s">
        <v>3611</v>
      </c>
      <c r="C138" s="626" t="s">
        <v>532</v>
      </c>
      <c r="D138" s="627">
        <v>500</v>
      </c>
    </row>
    <row r="139" spans="1:4">
      <c r="A139" s="628" t="s">
        <v>1230</v>
      </c>
      <c r="B139" s="625" t="s">
        <v>3612</v>
      </c>
      <c r="C139" s="626" t="s">
        <v>532</v>
      </c>
      <c r="D139" s="627">
        <v>500</v>
      </c>
    </row>
    <row r="140" spans="1:4">
      <c r="A140" s="628" t="s">
        <v>1135</v>
      </c>
      <c r="B140" s="625" t="s">
        <v>3613</v>
      </c>
      <c r="C140" s="626" t="s">
        <v>532</v>
      </c>
      <c r="D140" s="627">
        <v>500</v>
      </c>
    </row>
    <row r="141" spans="1:4">
      <c r="A141" s="628" t="s">
        <v>1163</v>
      </c>
      <c r="B141" s="625" t="s">
        <v>3613</v>
      </c>
      <c r="C141" s="626" t="s">
        <v>532</v>
      </c>
      <c r="D141" s="627">
        <v>3900</v>
      </c>
    </row>
    <row r="142" spans="1:4">
      <c r="A142" s="628" t="s">
        <v>1232</v>
      </c>
      <c r="B142" s="625" t="s">
        <v>3614</v>
      </c>
      <c r="C142" s="626" t="s">
        <v>532</v>
      </c>
      <c r="D142" s="627">
        <v>500</v>
      </c>
    </row>
    <row r="143" spans="1:4">
      <c r="A143" s="628" t="s">
        <v>1253</v>
      </c>
      <c r="B143" s="625" t="s">
        <v>3615</v>
      </c>
      <c r="C143" s="626" t="s">
        <v>532</v>
      </c>
      <c r="D143" s="627">
        <v>1900</v>
      </c>
    </row>
    <row r="144" spans="1:4">
      <c r="A144" s="628" t="s">
        <v>1337</v>
      </c>
      <c r="B144" s="625" t="s">
        <v>3616</v>
      </c>
      <c r="C144" s="626" t="s">
        <v>532</v>
      </c>
      <c r="D144" s="627">
        <v>900</v>
      </c>
    </row>
    <row r="145" spans="1:4">
      <c r="A145" s="628" t="s">
        <v>1336</v>
      </c>
      <c r="B145" s="625" t="s">
        <v>3616</v>
      </c>
      <c r="C145" s="626" t="s">
        <v>532</v>
      </c>
      <c r="D145" s="627">
        <v>500</v>
      </c>
    </row>
    <row r="146" spans="1:4">
      <c r="A146" s="628" t="s">
        <v>2148</v>
      </c>
      <c r="B146" s="625" t="s">
        <v>3617</v>
      </c>
      <c r="C146" s="626" t="s">
        <v>532</v>
      </c>
      <c r="D146" s="627">
        <v>500</v>
      </c>
    </row>
    <row r="147" spans="1:4">
      <c r="A147" s="628" t="s">
        <v>1335</v>
      </c>
      <c r="B147" s="625" t="s">
        <v>3618</v>
      </c>
      <c r="C147" s="626" t="s">
        <v>532</v>
      </c>
      <c r="D147" s="627">
        <v>1900</v>
      </c>
    </row>
    <row r="148" spans="1:4">
      <c r="A148" s="628" t="s">
        <v>1241</v>
      </c>
      <c r="B148" s="625" t="s">
        <v>3611</v>
      </c>
      <c r="C148" s="626" t="s">
        <v>532</v>
      </c>
      <c r="D148" s="627">
        <v>500</v>
      </c>
    </row>
    <row r="149" spans="1:4">
      <c r="A149" s="628" t="s">
        <v>1125</v>
      </c>
      <c r="B149" s="625" t="s">
        <v>2670</v>
      </c>
      <c r="C149" s="626" t="s">
        <v>532</v>
      </c>
      <c r="D149" s="627">
        <v>900</v>
      </c>
    </row>
    <row r="150" spans="1:4">
      <c r="A150" s="628" t="s">
        <v>1308</v>
      </c>
      <c r="B150" s="625" t="s">
        <v>3619</v>
      </c>
      <c r="C150" s="626" t="s">
        <v>532</v>
      </c>
      <c r="D150" s="627">
        <v>1900</v>
      </c>
    </row>
    <row r="151" spans="1:4">
      <c r="A151" s="628" t="s">
        <v>61</v>
      </c>
      <c r="B151" s="625" t="s">
        <v>3620</v>
      </c>
      <c r="C151" s="626" t="s">
        <v>532</v>
      </c>
      <c r="D151" s="627">
        <v>900</v>
      </c>
    </row>
    <row r="152" spans="1:4">
      <c r="A152" s="628" t="s">
        <v>62</v>
      </c>
      <c r="B152" s="625" t="s">
        <v>3621</v>
      </c>
      <c r="C152" s="626" t="s">
        <v>532</v>
      </c>
      <c r="D152" s="627">
        <v>1900</v>
      </c>
    </row>
    <row r="153" spans="1:4">
      <c r="A153" s="628" t="s">
        <v>1129</v>
      </c>
      <c r="B153" s="625" t="s">
        <v>3622</v>
      </c>
      <c r="C153" s="626" t="s">
        <v>532</v>
      </c>
      <c r="D153" s="627">
        <v>500</v>
      </c>
    </row>
    <row r="154" spans="1:4">
      <c r="A154" s="628" t="s">
        <v>63</v>
      </c>
      <c r="B154" s="625" t="s">
        <v>3623</v>
      </c>
      <c r="C154" s="626" t="s">
        <v>532</v>
      </c>
      <c r="D154" s="627">
        <v>900</v>
      </c>
    </row>
    <row r="155" spans="1:4">
      <c r="A155" s="628" t="s">
        <v>1290</v>
      </c>
      <c r="B155" s="625" t="s">
        <v>2235</v>
      </c>
      <c r="C155" s="626" t="s">
        <v>532</v>
      </c>
      <c r="D155" s="627">
        <v>2900</v>
      </c>
    </row>
    <row r="156" spans="1:4">
      <c r="A156" s="628" t="s">
        <v>1182</v>
      </c>
      <c r="B156" s="625" t="s">
        <v>3624</v>
      </c>
      <c r="C156" s="626" t="s">
        <v>532</v>
      </c>
      <c r="D156" s="627">
        <v>2900</v>
      </c>
    </row>
    <row r="157" spans="1:4">
      <c r="A157" s="628" t="s">
        <v>1181</v>
      </c>
      <c r="B157" s="625" t="s">
        <v>3625</v>
      </c>
      <c r="C157" s="626" t="s">
        <v>532</v>
      </c>
      <c r="D157" s="627">
        <v>900</v>
      </c>
    </row>
    <row r="158" spans="1:4">
      <c r="A158" s="628" t="s">
        <v>1316</v>
      </c>
      <c r="B158" s="625" t="s">
        <v>3626</v>
      </c>
      <c r="C158" s="626" t="s">
        <v>532</v>
      </c>
      <c r="D158" s="627">
        <v>1900</v>
      </c>
    </row>
    <row r="159" spans="1:4">
      <c r="A159" s="628" t="s">
        <v>1146</v>
      </c>
      <c r="B159" s="625" t="s">
        <v>3627</v>
      </c>
      <c r="C159" s="626" t="s">
        <v>532</v>
      </c>
      <c r="D159" s="627">
        <v>1900</v>
      </c>
    </row>
    <row r="160" spans="1:4">
      <c r="A160" s="628" t="s">
        <v>1122</v>
      </c>
      <c r="B160" s="625" t="s">
        <v>3628</v>
      </c>
      <c r="C160" s="626" t="s">
        <v>532</v>
      </c>
      <c r="D160" s="627">
        <v>900</v>
      </c>
    </row>
    <row r="161" spans="1:4" ht="23.8">
      <c r="A161" s="628" t="s">
        <v>1097</v>
      </c>
      <c r="B161" s="625" t="s">
        <v>2523</v>
      </c>
      <c r="C161" s="626" t="s">
        <v>532</v>
      </c>
      <c r="D161" s="627">
        <v>900</v>
      </c>
    </row>
    <row r="162" spans="1:4">
      <c r="A162" s="628" t="s">
        <v>1282</v>
      </c>
      <c r="B162" s="625" t="s">
        <v>3629</v>
      </c>
      <c r="C162" s="626" t="s">
        <v>532</v>
      </c>
      <c r="D162" s="627">
        <v>3900</v>
      </c>
    </row>
    <row r="163" spans="1:4">
      <c r="A163" s="628" t="s">
        <v>2255</v>
      </c>
      <c r="B163" s="625" t="s">
        <v>3630</v>
      </c>
      <c r="C163" s="626" t="s">
        <v>532</v>
      </c>
      <c r="D163" s="627">
        <v>2900</v>
      </c>
    </row>
    <row r="164" spans="1:4">
      <c r="A164" s="628" t="s">
        <v>2256</v>
      </c>
      <c r="B164" s="625" t="s">
        <v>3631</v>
      </c>
      <c r="C164" s="626" t="s">
        <v>532</v>
      </c>
      <c r="D164" s="627">
        <v>2900</v>
      </c>
    </row>
    <row r="165" spans="1:4">
      <c r="A165" s="628" t="s">
        <v>2257</v>
      </c>
      <c r="B165" s="625" t="s">
        <v>3630</v>
      </c>
      <c r="C165" s="626" t="s">
        <v>532</v>
      </c>
      <c r="D165" s="627">
        <v>2900</v>
      </c>
    </row>
    <row r="166" spans="1:4">
      <c r="A166" s="628" t="s">
        <v>2258</v>
      </c>
      <c r="B166" s="625" t="s">
        <v>3632</v>
      </c>
      <c r="C166" s="626" t="s">
        <v>532</v>
      </c>
      <c r="D166" s="627">
        <v>2900</v>
      </c>
    </row>
    <row r="167" spans="1:4">
      <c r="A167" s="628" t="s">
        <v>2259</v>
      </c>
      <c r="B167" s="625" t="s">
        <v>3633</v>
      </c>
      <c r="C167" s="626" t="s">
        <v>532</v>
      </c>
      <c r="D167" s="627">
        <v>2900</v>
      </c>
    </row>
    <row r="168" spans="1:4">
      <c r="A168" s="628" t="s">
        <v>1150</v>
      </c>
      <c r="B168" s="625" t="s">
        <v>3634</v>
      </c>
      <c r="C168" s="626" t="s">
        <v>532</v>
      </c>
      <c r="D168" s="627">
        <v>900</v>
      </c>
    </row>
    <row r="169" spans="1:4">
      <c r="A169" s="628" t="s">
        <v>3635</v>
      </c>
      <c r="B169" s="625" t="s">
        <v>3636</v>
      </c>
      <c r="C169" s="626" t="s">
        <v>532</v>
      </c>
      <c r="D169" s="627">
        <v>900</v>
      </c>
    </row>
    <row r="170" spans="1:4" ht="23.8">
      <c r="A170" s="628" t="s">
        <v>670</v>
      </c>
      <c r="B170" s="625" t="s">
        <v>3637</v>
      </c>
      <c r="C170" s="626" t="s">
        <v>532</v>
      </c>
      <c r="D170" s="627">
        <v>900</v>
      </c>
    </row>
    <row r="171" spans="1:4">
      <c r="A171" s="628" t="s">
        <v>2043</v>
      </c>
      <c r="B171" s="625" t="s">
        <v>2044</v>
      </c>
      <c r="C171" s="626" t="s">
        <v>532</v>
      </c>
      <c r="D171" s="627">
        <v>1900</v>
      </c>
    </row>
    <row r="172" spans="1:4">
      <c r="A172" s="628" t="s">
        <v>2045</v>
      </c>
      <c r="B172" s="625" t="s">
        <v>2044</v>
      </c>
      <c r="C172" s="626" t="s">
        <v>532</v>
      </c>
      <c r="D172" s="627">
        <v>1900</v>
      </c>
    </row>
    <row r="173" spans="1:4">
      <c r="A173" s="628" t="s">
        <v>3638</v>
      </c>
      <c r="B173" s="625" t="s">
        <v>2044</v>
      </c>
      <c r="C173" s="626" t="s">
        <v>532</v>
      </c>
      <c r="D173" s="627">
        <v>1900</v>
      </c>
    </row>
    <row r="174" spans="1:4">
      <c r="A174" s="628" t="s">
        <v>3639</v>
      </c>
      <c r="B174" s="625" t="s">
        <v>2044</v>
      </c>
      <c r="C174" s="626" t="s">
        <v>532</v>
      </c>
      <c r="D174" s="627">
        <v>1900</v>
      </c>
    </row>
    <row r="175" spans="1:4">
      <c r="A175" s="628" t="s">
        <v>3640</v>
      </c>
      <c r="B175" s="625" t="s">
        <v>2044</v>
      </c>
      <c r="C175" s="626" t="s">
        <v>532</v>
      </c>
      <c r="D175" s="627">
        <v>1900</v>
      </c>
    </row>
    <row r="176" spans="1:4">
      <c r="A176" s="628" t="s">
        <v>3641</v>
      </c>
      <c r="B176" s="625" t="s">
        <v>2044</v>
      </c>
      <c r="C176" s="626" t="s">
        <v>532</v>
      </c>
      <c r="D176" s="627">
        <v>1900</v>
      </c>
    </row>
    <row r="177" spans="1:4">
      <c r="A177" s="628" t="s">
        <v>3642</v>
      </c>
      <c r="B177" s="625" t="s">
        <v>2044</v>
      </c>
      <c r="C177" s="626" t="s">
        <v>532</v>
      </c>
      <c r="D177" s="627">
        <v>1900</v>
      </c>
    </row>
    <row r="178" spans="1:4">
      <c r="A178" s="628" t="s">
        <v>3643</v>
      </c>
      <c r="B178" s="625" t="s">
        <v>2044</v>
      </c>
      <c r="C178" s="626" t="s">
        <v>532</v>
      </c>
      <c r="D178" s="627">
        <v>1900</v>
      </c>
    </row>
    <row r="179" spans="1:4">
      <c r="A179" s="628" t="s">
        <v>3644</v>
      </c>
      <c r="B179" s="625" t="s">
        <v>2044</v>
      </c>
      <c r="C179" s="626" t="s">
        <v>532</v>
      </c>
      <c r="D179" s="627">
        <v>1900</v>
      </c>
    </row>
    <row r="180" spans="1:4">
      <c r="A180" s="628" t="s">
        <v>3645</v>
      </c>
      <c r="B180" s="625" t="s">
        <v>2044</v>
      </c>
      <c r="C180" s="626" t="s">
        <v>532</v>
      </c>
      <c r="D180" s="627">
        <v>1900</v>
      </c>
    </row>
    <row r="181" spans="1:4">
      <c r="A181" s="628" t="s">
        <v>2032</v>
      </c>
      <c r="B181" s="625" t="s">
        <v>2033</v>
      </c>
      <c r="C181" s="626" t="s">
        <v>532</v>
      </c>
      <c r="D181" s="627">
        <v>3900</v>
      </c>
    </row>
    <row r="182" spans="1:4" ht="35.700000000000003">
      <c r="A182" s="628" t="s">
        <v>64</v>
      </c>
      <c r="B182" s="625" t="s">
        <v>3646</v>
      </c>
      <c r="C182" s="626" t="s">
        <v>532</v>
      </c>
      <c r="D182" s="627">
        <v>1900</v>
      </c>
    </row>
    <row r="183" spans="1:4">
      <c r="A183" s="628" t="s">
        <v>65</v>
      </c>
      <c r="B183" s="625" t="s">
        <v>3647</v>
      </c>
      <c r="C183" s="626" t="s">
        <v>532</v>
      </c>
      <c r="D183" s="627">
        <v>1900</v>
      </c>
    </row>
    <row r="184" spans="1:4">
      <c r="A184" s="628" t="s">
        <v>66</v>
      </c>
      <c r="B184" s="625" t="s">
        <v>2926</v>
      </c>
      <c r="C184" s="626" t="s">
        <v>532</v>
      </c>
      <c r="D184" s="627">
        <v>1900</v>
      </c>
    </row>
    <row r="185" spans="1:4">
      <c r="A185" s="628" t="s">
        <v>2391</v>
      </c>
      <c r="B185" s="625" t="s">
        <v>2392</v>
      </c>
      <c r="C185" s="626" t="s">
        <v>532</v>
      </c>
      <c r="D185" s="627">
        <v>900</v>
      </c>
    </row>
    <row r="186" spans="1:4">
      <c r="A186" s="628" t="s">
        <v>67</v>
      </c>
      <c r="B186" s="625" t="s">
        <v>2056</v>
      </c>
      <c r="C186" s="626" t="s">
        <v>532</v>
      </c>
      <c r="D186" s="627">
        <v>900</v>
      </c>
    </row>
    <row r="187" spans="1:4">
      <c r="A187" s="628" t="s">
        <v>68</v>
      </c>
      <c r="B187" s="625" t="s">
        <v>3052</v>
      </c>
      <c r="C187" s="626" t="s">
        <v>532</v>
      </c>
      <c r="D187" s="627">
        <v>2900</v>
      </c>
    </row>
    <row r="188" spans="1:4">
      <c r="A188" s="628" t="s">
        <v>69</v>
      </c>
      <c r="B188" s="625" t="s">
        <v>3648</v>
      </c>
      <c r="C188" s="626" t="s">
        <v>532</v>
      </c>
      <c r="D188" s="627">
        <v>1900</v>
      </c>
    </row>
    <row r="189" spans="1:4">
      <c r="A189" s="628" t="s">
        <v>70</v>
      </c>
      <c r="B189" s="625" t="s">
        <v>3649</v>
      </c>
      <c r="C189" s="626" t="s">
        <v>532</v>
      </c>
      <c r="D189" s="627">
        <v>5900</v>
      </c>
    </row>
    <row r="190" spans="1:4">
      <c r="A190" s="628" t="s">
        <v>3156</v>
      </c>
      <c r="B190" s="625" t="s">
        <v>3650</v>
      </c>
      <c r="C190" s="626" t="s">
        <v>532</v>
      </c>
      <c r="D190" s="627">
        <v>900</v>
      </c>
    </row>
    <row r="191" spans="1:4">
      <c r="A191" s="628" t="s">
        <v>71</v>
      </c>
      <c r="B191" s="625" t="s">
        <v>3651</v>
      </c>
      <c r="C191" s="626" t="s">
        <v>532</v>
      </c>
      <c r="D191" s="627">
        <v>2900</v>
      </c>
    </row>
    <row r="192" spans="1:4">
      <c r="A192" s="628" t="s">
        <v>72</v>
      </c>
      <c r="B192" s="625" t="s">
        <v>3652</v>
      </c>
      <c r="C192" s="626" t="s">
        <v>532</v>
      </c>
      <c r="D192" s="627">
        <v>2900</v>
      </c>
    </row>
    <row r="193" spans="1:4">
      <c r="A193" s="628" t="s">
        <v>73</v>
      </c>
      <c r="B193" s="625" t="s">
        <v>2149</v>
      </c>
      <c r="C193" s="626" t="s">
        <v>532</v>
      </c>
      <c r="D193" s="627">
        <v>2900</v>
      </c>
    </row>
    <row r="194" spans="1:4">
      <c r="A194" s="628" t="s">
        <v>1339</v>
      </c>
      <c r="B194" s="625" t="s">
        <v>2150</v>
      </c>
      <c r="C194" s="626" t="s">
        <v>532</v>
      </c>
      <c r="D194" s="627">
        <v>900</v>
      </c>
    </row>
    <row r="195" spans="1:4">
      <c r="A195" s="628" t="s">
        <v>1127</v>
      </c>
      <c r="B195" s="625" t="s">
        <v>3653</v>
      </c>
      <c r="C195" s="626" t="s">
        <v>532</v>
      </c>
      <c r="D195" s="627">
        <v>500</v>
      </c>
    </row>
    <row r="196" spans="1:4">
      <c r="A196" s="628" t="s">
        <v>74</v>
      </c>
      <c r="B196" s="625" t="s">
        <v>3053</v>
      </c>
      <c r="C196" s="626" t="s">
        <v>532</v>
      </c>
      <c r="D196" s="627">
        <v>900</v>
      </c>
    </row>
    <row r="197" spans="1:4">
      <c r="A197" s="628" t="s">
        <v>1106</v>
      </c>
      <c r="B197" s="625" t="s">
        <v>3654</v>
      </c>
      <c r="C197" s="626" t="s">
        <v>532</v>
      </c>
      <c r="D197" s="627">
        <v>500</v>
      </c>
    </row>
    <row r="198" spans="1:4">
      <c r="A198" s="628" t="s">
        <v>1149</v>
      </c>
      <c r="B198" s="625" t="s">
        <v>3655</v>
      </c>
      <c r="C198" s="626" t="s">
        <v>532</v>
      </c>
      <c r="D198" s="627">
        <v>500</v>
      </c>
    </row>
    <row r="199" spans="1:4">
      <c r="A199" s="628" t="s">
        <v>1229</v>
      </c>
      <c r="B199" s="625" t="s">
        <v>3656</v>
      </c>
      <c r="C199" s="626" t="s">
        <v>532</v>
      </c>
      <c r="D199" s="627">
        <v>500</v>
      </c>
    </row>
    <row r="200" spans="1:4">
      <c r="A200" s="628" t="s">
        <v>2588</v>
      </c>
      <c r="B200" s="625" t="s">
        <v>2589</v>
      </c>
      <c r="C200" s="626" t="s">
        <v>532</v>
      </c>
      <c r="D200" s="627">
        <v>500</v>
      </c>
    </row>
    <row r="201" spans="1:4">
      <c r="A201" s="628" t="s">
        <v>2917</v>
      </c>
      <c r="B201" s="625" t="s">
        <v>3657</v>
      </c>
      <c r="C201" s="626" t="s">
        <v>532</v>
      </c>
      <c r="D201" s="627">
        <v>500</v>
      </c>
    </row>
    <row r="202" spans="1:4">
      <c r="A202" s="628" t="s">
        <v>2490</v>
      </c>
      <c r="B202" s="625" t="s">
        <v>3658</v>
      </c>
      <c r="C202" s="626" t="s">
        <v>532</v>
      </c>
      <c r="D202" s="627">
        <v>500</v>
      </c>
    </row>
    <row r="203" spans="1:4">
      <c r="A203" s="628" t="s">
        <v>3029</v>
      </c>
      <c r="B203" s="625" t="s">
        <v>3659</v>
      </c>
      <c r="C203" s="626" t="s">
        <v>532</v>
      </c>
      <c r="D203" s="627">
        <v>500</v>
      </c>
    </row>
    <row r="204" spans="1:4">
      <c r="A204" s="628" t="s">
        <v>2947</v>
      </c>
      <c r="B204" s="625" t="s">
        <v>3660</v>
      </c>
      <c r="C204" s="626" t="s">
        <v>532</v>
      </c>
      <c r="D204" s="627">
        <v>500</v>
      </c>
    </row>
    <row r="205" spans="1:4">
      <c r="A205" s="628" t="s">
        <v>3002</v>
      </c>
      <c r="B205" s="625" t="s">
        <v>3661</v>
      </c>
      <c r="C205" s="626" t="s">
        <v>532</v>
      </c>
      <c r="D205" s="627">
        <v>900</v>
      </c>
    </row>
    <row r="206" spans="1:4">
      <c r="A206" s="628" t="s">
        <v>1140</v>
      </c>
      <c r="B206" s="625" t="s">
        <v>3662</v>
      </c>
      <c r="C206" s="626" t="s">
        <v>532</v>
      </c>
      <c r="D206" s="627">
        <v>500</v>
      </c>
    </row>
    <row r="207" spans="1:4">
      <c r="A207" s="628" t="s">
        <v>1169</v>
      </c>
      <c r="B207" s="625" t="s">
        <v>3663</v>
      </c>
      <c r="C207" s="626" t="s">
        <v>532</v>
      </c>
      <c r="D207" s="627">
        <v>1900</v>
      </c>
    </row>
    <row r="208" spans="1:4">
      <c r="A208" s="628" t="s">
        <v>1107</v>
      </c>
      <c r="B208" s="625" t="s">
        <v>3664</v>
      </c>
      <c r="C208" s="626" t="s">
        <v>532</v>
      </c>
      <c r="D208" s="627">
        <v>1900</v>
      </c>
    </row>
    <row r="209" spans="1:4" ht="23.8">
      <c r="A209" s="628" t="s">
        <v>1104</v>
      </c>
      <c r="B209" s="625" t="s">
        <v>3665</v>
      </c>
      <c r="C209" s="626" t="s">
        <v>532</v>
      </c>
      <c r="D209" s="627">
        <v>500</v>
      </c>
    </row>
    <row r="210" spans="1:4" ht="23.8">
      <c r="A210" s="628" t="s">
        <v>1096</v>
      </c>
      <c r="B210" s="625" t="s">
        <v>3666</v>
      </c>
      <c r="C210" s="626" t="s">
        <v>532</v>
      </c>
      <c r="D210" s="627">
        <v>500</v>
      </c>
    </row>
    <row r="211" spans="1:4">
      <c r="A211" s="628" t="s">
        <v>1114</v>
      </c>
      <c r="B211" s="625" t="s">
        <v>3667</v>
      </c>
      <c r="C211" s="626" t="s">
        <v>532</v>
      </c>
      <c r="D211" s="627">
        <v>500</v>
      </c>
    </row>
    <row r="212" spans="1:4">
      <c r="A212" s="628" t="s">
        <v>1167</v>
      </c>
      <c r="B212" s="625" t="s">
        <v>3668</v>
      </c>
      <c r="C212" s="626" t="s">
        <v>532</v>
      </c>
      <c r="D212" s="627">
        <v>500</v>
      </c>
    </row>
    <row r="213" spans="1:4">
      <c r="A213" s="628" t="s">
        <v>1105</v>
      </c>
      <c r="B213" s="625" t="s">
        <v>3669</v>
      </c>
      <c r="C213" s="626" t="s">
        <v>532</v>
      </c>
      <c r="D213" s="627">
        <v>900</v>
      </c>
    </row>
    <row r="214" spans="1:4">
      <c r="A214" s="628" t="s">
        <v>75</v>
      </c>
      <c r="B214" s="625" t="s">
        <v>2451</v>
      </c>
      <c r="C214" s="626" t="s">
        <v>532</v>
      </c>
      <c r="D214" s="627">
        <v>5900</v>
      </c>
    </row>
    <row r="215" spans="1:4">
      <c r="A215" s="628" t="s">
        <v>3670</v>
      </c>
      <c r="B215" s="625" t="s">
        <v>3671</v>
      </c>
      <c r="C215" s="626" t="s">
        <v>532</v>
      </c>
      <c r="D215" s="627">
        <v>5900</v>
      </c>
    </row>
    <row r="216" spans="1:4">
      <c r="A216" s="628" t="s">
        <v>2471</v>
      </c>
      <c r="B216" s="625" t="s">
        <v>2472</v>
      </c>
      <c r="C216" s="626" t="s">
        <v>532</v>
      </c>
      <c r="D216" s="627">
        <v>2900</v>
      </c>
    </row>
    <row r="217" spans="1:4">
      <c r="A217" s="628" t="s">
        <v>3148</v>
      </c>
      <c r="B217" s="625" t="s">
        <v>3672</v>
      </c>
      <c r="C217" s="626" t="s">
        <v>532</v>
      </c>
      <c r="D217" s="627">
        <v>500</v>
      </c>
    </row>
    <row r="218" spans="1:4">
      <c r="A218" s="628" t="s">
        <v>2038</v>
      </c>
      <c r="B218" s="625" t="s">
        <v>2039</v>
      </c>
      <c r="C218" s="626" t="s">
        <v>532</v>
      </c>
      <c r="D218" s="627">
        <v>900</v>
      </c>
    </row>
    <row r="219" spans="1:4">
      <c r="A219" s="628" t="s">
        <v>3164</v>
      </c>
      <c r="B219" s="625" t="s">
        <v>3673</v>
      </c>
      <c r="C219" s="626" t="s">
        <v>532</v>
      </c>
      <c r="D219" s="627">
        <v>500</v>
      </c>
    </row>
    <row r="220" spans="1:4">
      <c r="A220" s="628" t="s">
        <v>2888</v>
      </c>
      <c r="B220" s="625" t="s">
        <v>2889</v>
      </c>
      <c r="C220" s="626" t="s">
        <v>532</v>
      </c>
      <c r="D220" s="627">
        <v>900</v>
      </c>
    </row>
    <row r="221" spans="1:4">
      <c r="A221" s="628" t="s">
        <v>2319</v>
      </c>
      <c r="B221" s="625" t="s">
        <v>2336</v>
      </c>
      <c r="C221" s="626" t="s">
        <v>13</v>
      </c>
      <c r="D221" s="627">
        <v>3900</v>
      </c>
    </row>
    <row r="222" spans="1:4">
      <c r="A222" s="628" t="s">
        <v>2393</v>
      </c>
      <c r="B222" s="625" t="s">
        <v>2394</v>
      </c>
      <c r="C222" s="626" t="s">
        <v>13</v>
      </c>
      <c r="D222" s="627">
        <v>3900</v>
      </c>
    </row>
    <row r="223" spans="1:4">
      <c r="A223" s="628" t="s">
        <v>2835</v>
      </c>
      <c r="B223" s="625" t="s">
        <v>2836</v>
      </c>
      <c r="C223" s="626" t="s">
        <v>13</v>
      </c>
      <c r="D223" s="627">
        <v>3900</v>
      </c>
    </row>
    <row r="224" spans="1:4">
      <c r="A224" s="628" t="s">
        <v>76</v>
      </c>
      <c r="B224" s="625" t="s">
        <v>2868</v>
      </c>
      <c r="C224" s="626" t="s">
        <v>13</v>
      </c>
      <c r="D224" s="627">
        <v>4900</v>
      </c>
    </row>
    <row r="225" spans="1:4">
      <c r="A225" s="628" t="s">
        <v>77</v>
      </c>
      <c r="B225" s="625" t="s">
        <v>2217</v>
      </c>
      <c r="C225" s="626" t="s">
        <v>13</v>
      </c>
      <c r="D225" s="627">
        <v>4900</v>
      </c>
    </row>
    <row r="226" spans="1:4">
      <c r="A226" s="628" t="s">
        <v>78</v>
      </c>
      <c r="B226" s="625" t="s">
        <v>2983</v>
      </c>
      <c r="C226" s="626" t="s">
        <v>13</v>
      </c>
      <c r="D226" s="627">
        <v>4900</v>
      </c>
    </row>
    <row r="227" spans="1:4">
      <c r="A227" s="628" t="s">
        <v>79</v>
      </c>
      <c r="B227" s="625" t="s">
        <v>2999</v>
      </c>
      <c r="C227" s="626" t="s">
        <v>13</v>
      </c>
      <c r="D227" s="627">
        <v>5900</v>
      </c>
    </row>
    <row r="228" spans="1:4">
      <c r="A228" s="628" t="s">
        <v>1264</v>
      </c>
      <c r="B228" s="625" t="s">
        <v>2927</v>
      </c>
      <c r="C228" s="626" t="s">
        <v>532</v>
      </c>
      <c r="D228" s="627">
        <v>500</v>
      </c>
    </row>
    <row r="229" spans="1:4">
      <c r="A229" s="628" t="s">
        <v>1306</v>
      </c>
      <c r="B229" s="625" t="s">
        <v>3080</v>
      </c>
      <c r="C229" s="626" t="s">
        <v>532</v>
      </c>
      <c r="D229" s="627">
        <v>900</v>
      </c>
    </row>
    <row r="230" spans="1:4">
      <c r="A230" s="628" t="s">
        <v>80</v>
      </c>
      <c r="B230" s="625" t="s">
        <v>3674</v>
      </c>
      <c r="C230" s="626" t="s">
        <v>532</v>
      </c>
      <c r="D230" s="627">
        <v>500</v>
      </c>
    </row>
    <row r="231" spans="1:4">
      <c r="A231" s="628" t="s">
        <v>1187</v>
      </c>
      <c r="B231" s="625" t="s">
        <v>2604</v>
      </c>
      <c r="C231" s="626" t="s">
        <v>532</v>
      </c>
      <c r="D231" s="627">
        <v>500</v>
      </c>
    </row>
    <row r="232" spans="1:4">
      <c r="A232" s="628" t="s">
        <v>2297</v>
      </c>
      <c r="B232" s="625" t="s">
        <v>2298</v>
      </c>
      <c r="C232" s="626" t="s">
        <v>532</v>
      </c>
      <c r="D232" s="627">
        <v>900</v>
      </c>
    </row>
    <row r="233" spans="1:4">
      <c r="A233" s="628" t="s">
        <v>1219</v>
      </c>
      <c r="B233" s="625" t="s">
        <v>3675</v>
      </c>
      <c r="C233" s="626" t="s">
        <v>532</v>
      </c>
      <c r="D233" s="627">
        <v>500</v>
      </c>
    </row>
    <row r="234" spans="1:4">
      <c r="A234" s="628" t="s">
        <v>81</v>
      </c>
      <c r="B234" s="625" t="s">
        <v>3676</v>
      </c>
      <c r="C234" s="626" t="s">
        <v>532</v>
      </c>
      <c r="D234" s="627">
        <v>500</v>
      </c>
    </row>
    <row r="235" spans="1:4">
      <c r="A235" s="628" t="s">
        <v>82</v>
      </c>
      <c r="B235" s="625" t="s">
        <v>2436</v>
      </c>
      <c r="C235" s="626" t="s">
        <v>532</v>
      </c>
      <c r="D235" s="627">
        <v>500</v>
      </c>
    </row>
    <row r="236" spans="1:4">
      <c r="A236" s="628" t="s">
        <v>1270</v>
      </c>
      <c r="B236" s="625" t="s">
        <v>3677</v>
      </c>
      <c r="C236" s="626" t="s">
        <v>532</v>
      </c>
      <c r="D236" s="627">
        <v>500</v>
      </c>
    </row>
    <row r="237" spans="1:4">
      <c r="A237" s="628" t="s">
        <v>2223</v>
      </c>
      <c r="B237" s="625" t="s">
        <v>3678</v>
      </c>
      <c r="C237" s="626" t="s">
        <v>532</v>
      </c>
      <c r="D237" s="627">
        <v>900</v>
      </c>
    </row>
    <row r="238" spans="1:4">
      <c r="A238" s="628" t="s">
        <v>83</v>
      </c>
      <c r="B238" s="625" t="s">
        <v>2092</v>
      </c>
      <c r="C238" s="626" t="s">
        <v>532</v>
      </c>
      <c r="D238" s="627">
        <v>900</v>
      </c>
    </row>
    <row r="239" spans="1:4">
      <c r="A239" s="628" t="s">
        <v>2825</v>
      </c>
      <c r="B239" s="625" t="s">
        <v>2826</v>
      </c>
      <c r="C239" s="626" t="s">
        <v>532</v>
      </c>
      <c r="D239" s="627">
        <v>900</v>
      </c>
    </row>
    <row r="240" spans="1:4">
      <c r="A240" s="628" t="s">
        <v>1196</v>
      </c>
      <c r="B240" s="625" t="s">
        <v>3679</v>
      </c>
      <c r="C240" s="626" t="s">
        <v>532</v>
      </c>
      <c r="D240" s="627">
        <v>500</v>
      </c>
    </row>
    <row r="241" spans="1:4">
      <c r="A241" s="628" t="s">
        <v>84</v>
      </c>
      <c r="B241" s="625" t="s">
        <v>3054</v>
      </c>
      <c r="C241" s="626" t="s">
        <v>532</v>
      </c>
      <c r="D241" s="627">
        <v>1900</v>
      </c>
    </row>
    <row r="242" spans="1:4">
      <c r="A242" s="628" t="s">
        <v>85</v>
      </c>
      <c r="B242" s="625" t="s">
        <v>3680</v>
      </c>
      <c r="C242" s="626" t="s">
        <v>532</v>
      </c>
      <c r="D242" s="627">
        <v>900</v>
      </c>
    </row>
    <row r="243" spans="1:4" ht="35.700000000000003">
      <c r="A243" s="628" t="s">
        <v>86</v>
      </c>
      <c r="B243" s="625" t="s">
        <v>3681</v>
      </c>
      <c r="C243" s="626" t="s">
        <v>532</v>
      </c>
      <c r="D243" s="627">
        <v>900</v>
      </c>
    </row>
    <row r="244" spans="1:4">
      <c r="A244" s="628" t="s">
        <v>1154</v>
      </c>
      <c r="B244" s="625" t="s">
        <v>2837</v>
      </c>
      <c r="C244" s="626" t="s">
        <v>532</v>
      </c>
      <c r="D244" s="627">
        <v>900</v>
      </c>
    </row>
    <row r="245" spans="1:4" ht="23.8">
      <c r="A245" s="628" t="s">
        <v>87</v>
      </c>
      <c r="B245" s="625" t="s">
        <v>3682</v>
      </c>
      <c r="C245" s="626" t="s">
        <v>532</v>
      </c>
      <c r="D245" s="627">
        <v>500</v>
      </c>
    </row>
    <row r="246" spans="1:4">
      <c r="A246" s="628" t="s">
        <v>1155</v>
      </c>
      <c r="B246" s="625" t="s">
        <v>3165</v>
      </c>
      <c r="C246" s="626" t="s">
        <v>532</v>
      </c>
      <c r="D246" s="627">
        <v>500</v>
      </c>
    </row>
    <row r="247" spans="1:4">
      <c r="A247" s="628" t="s">
        <v>2697</v>
      </c>
      <c r="B247" s="625" t="s">
        <v>2698</v>
      </c>
      <c r="C247" s="626" t="s">
        <v>532</v>
      </c>
      <c r="D247" s="627">
        <v>900</v>
      </c>
    </row>
    <row r="248" spans="1:4">
      <c r="A248" s="628" t="s">
        <v>88</v>
      </c>
      <c r="B248" s="625" t="s">
        <v>3683</v>
      </c>
      <c r="C248" s="626" t="s">
        <v>532</v>
      </c>
      <c r="D248" s="627">
        <v>500</v>
      </c>
    </row>
    <row r="249" spans="1:4">
      <c r="A249" s="628" t="s">
        <v>89</v>
      </c>
      <c r="B249" s="625" t="s">
        <v>3684</v>
      </c>
      <c r="C249" s="626" t="s">
        <v>532</v>
      </c>
      <c r="D249" s="627">
        <v>500</v>
      </c>
    </row>
    <row r="250" spans="1:4">
      <c r="A250" s="628" t="s">
        <v>90</v>
      </c>
      <c r="B250" s="625" t="s">
        <v>2803</v>
      </c>
      <c r="C250" s="626" t="s">
        <v>532</v>
      </c>
      <c r="D250" s="627">
        <v>900</v>
      </c>
    </row>
    <row r="251" spans="1:4">
      <c r="A251" s="628" t="s">
        <v>1340</v>
      </c>
      <c r="B251" s="625" t="s">
        <v>3685</v>
      </c>
      <c r="C251" s="626" t="s">
        <v>532</v>
      </c>
      <c r="D251" s="627">
        <v>900</v>
      </c>
    </row>
    <row r="252" spans="1:4">
      <c r="A252" s="628" t="s">
        <v>1303</v>
      </c>
      <c r="B252" s="625" t="s">
        <v>3686</v>
      </c>
      <c r="C252" s="626" t="s">
        <v>532</v>
      </c>
      <c r="D252" s="627">
        <v>900</v>
      </c>
    </row>
    <row r="253" spans="1:4">
      <c r="A253" s="628" t="s">
        <v>91</v>
      </c>
      <c r="B253" s="625" t="s">
        <v>2121</v>
      </c>
      <c r="C253" s="626" t="s">
        <v>13</v>
      </c>
      <c r="D253" s="627">
        <v>900</v>
      </c>
    </row>
    <row r="254" spans="1:4">
      <c r="A254" s="628" t="s">
        <v>2919</v>
      </c>
      <c r="B254" s="625" t="s">
        <v>3687</v>
      </c>
      <c r="C254" s="626" t="s">
        <v>532</v>
      </c>
      <c r="D254" s="627">
        <v>1900</v>
      </c>
    </row>
    <row r="255" spans="1:4">
      <c r="A255" s="628" t="s">
        <v>1995</v>
      </c>
      <c r="B255" s="625" t="s">
        <v>1996</v>
      </c>
      <c r="C255" s="626" t="s">
        <v>532</v>
      </c>
      <c r="D255" s="627">
        <v>3900</v>
      </c>
    </row>
    <row r="256" spans="1:4">
      <c r="A256" s="628" t="s">
        <v>1988</v>
      </c>
      <c r="B256" s="625" t="s">
        <v>1989</v>
      </c>
      <c r="C256" s="626" t="s">
        <v>532</v>
      </c>
      <c r="D256" s="627">
        <v>2900</v>
      </c>
    </row>
    <row r="257" spans="1:4">
      <c r="A257" s="628" t="s">
        <v>2499</v>
      </c>
      <c r="B257" s="625" t="s">
        <v>2500</v>
      </c>
      <c r="C257" s="626" t="s">
        <v>532</v>
      </c>
      <c r="D257" s="627">
        <v>2900</v>
      </c>
    </row>
    <row r="258" spans="1:4">
      <c r="A258" s="628" t="s">
        <v>1101</v>
      </c>
      <c r="B258" s="625" t="s">
        <v>3688</v>
      </c>
      <c r="C258" s="626" t="s">
        <v>532</v>
      </c>
      <c r="D258" s="627">
        <v>1900</v>
      </c>
    </row>
    <row r="259" spans="1:4">
      <c r="A259" s="628" t="s">
        <v>3689</v>
      </c>
      <c r="B259" s="625" t="s">
        <v>3690</v>
      </c>
      <c r="C259" s="626" t="s">
        <v>532</v>
      </c>
      <c r="D259" s="627">
        <v>1900</v>
      </c>
    </row>
    <row r="260" spans="1:4">
      <c r="A260" s="628" t="s">
        <v>3691</v>
      </c>
      <c r="B260" s="625" t="s">
        <v>3692</v>
      </c>
      <c r="C260" s="626" t="s">
        <v>532</v>
      </c>
      <c r="D260" s="627">
        <v>1900</v>
      </c>
    </row>
    <row r="261" spans="1:4">
      <c r="A261" s="628" t="s">
        <v>2245</v>
      </c>
      <c r="B261" s="625" t="s">
        <v>3693</v>
      </c>
      <c r="C261" s="626" t="s">
        <v>532</v>
      </c>
      <c r="D261" s="627">
        <v>900</v>
      </c>
    </row>
    <row r="262" spans="1:4">
      <c r="A262" s="628" t="s">
        <v>2247</v>
      </c>
      <c r="B262" s="625" t="s">
        <v>3694</v>
      </c>
      <c r="C262" s="626" t="s">
        <v>532</v>
      </c>
      <c r="D262" s="627">
        <v>900</v>
      </c>
    </row>
    <row r="263" spans="1:4">
      <c r="A263" s="628" t="s">
        <v>2617</v>
      </c>
      <c r="B263" s="625" t="s">
        <v>3695</v>
      </c>
      <c r="C263" s="626" t="s">
        <v>532</v>
      </c>
      <c r="D263" s="627">
        <v>900</v>
      </c>
    </row>
    <row r="264" spans="1:4">
      <c r="A264" s="628" t="s">
        <v>92</v>
      </c>
      <c r="B264" s="625" t="s">
        <v>3696</v>
      </c>
      <c r="C264" s="626" t="s">
        <v>532</v>
      </c>
      <c r="D264" s="627">
        <v>900</v>
      </c>
    </row>
    <row r="265" spans="1:4">
      <c r="A265" s="628" t="s">
        <v>2246</v>
      </c>
      <c r="B265" s="625" t="s">
        <v>3697</v>
      </c>
      <c r="C265" s="626" t="s">
        <v>532</v>
      </c>
      <c r="D265" s="627">
        <v>1900</v>
      </c>
    </row>
    <row r="266" spans="1:4">
      <c r="A266" s="628" t="s">
        <v>2142</v>
      </c>
      <c r="B266" s="625" t="s">
        <v>3698</v>
      </c>
      <c r="C266" s="626" t="s">
        <v>532</v>
      </c>
      <c r="D266" s="627">
        <v>900</v>
      </c>
    </row>
    <row r="267" spans="1:4">
      <c r="A267" s="628" t="s">
        <v>2143</v>
      </c>
      <c r="B267" s="625" t="s">
        <v>3699</v>
      </c>
      <c r="C267" s="626" t="s">
        <v>532</v>
      </c>
      <c r="D267" s="627">
        <v>900</v>
      </c>
    </row>
    <row r="268" spans="1:4">
      <c r="A268" s="628" t="s">
        <v>93</v>
      </c>
      <c r="B268" s="625" t="s">
        <v>3700</v>
      </c>
      <c r="C268" s="626" t="s">
        <v>532</v>
      </c>
      <c r="D268" s="627">
        <v>900</v>
      </c>
    </row>
    <row r="269" spans="1:4">
      <c r="A269" s="628" t="s">
        <v>94</v>
      </c>
      <c r="B269" s="625" t="s">
        <v>3701</v>
      </c>
      <c r="C269" s="626" t="s">
        <v>532</v>
      </c>
      <c r="D269" s="627">
        <v>900</v>
      </c>
    </row>
    <row r="270" spans="1:4">
      <c r="A270" s="628" t="s">
        <v>1245</v>
      </c>
      <c r="B270" s="625" t="s">
        <v>2093</v>
      </c>
      <c r="C270" s="626" t="s">
        <v>532</v>
      </c>
      <c r="D270" s="627">
        <v>900</v>
      </c>
    </row>
    <row r="271" spans="1:4">
      <c r="A271" s="628" t="s">
        <v>2590</v>
      </c>
      <c r="B271" s="625" t="s">
        <v>2537</v>
      </c>
      <c r="C271" s="626" t="s">
        <v>532</v>
      </c>
      <c r="D271" s="627">
        <v>900</v>
      </c>
    </row>
    <row r="272" spans="1:4">
      <c r="A272" s="628" t="s">
        <v>95</v>
      </c>
      <c r="B272" s="625" t="s">
        <v>2538</v>
      </c>
      <c r="C272" s="626" t="s">
        <v>532</v>
      </c>
      <c r="D272" s="627">
        <v>900</v>
      </c>
    </row>
    <row r="273" spans="1:4">
      <c r="A273" s="628" t="s">
        <v>96</v>
      </c>
      <c r="B273" s="625" t="s">
        <v>2213</v>
      </c>
      <c r="C273" s="626" t="s">
        <v>532</v>
      </c>
      <c r="D273" s="627">
        <v>14900</v>
      </c>
    </row>
    <row r="274" spans="1:4">
      <c r="A274" s="628" t="s">
        <v>1198</v>
      </c>
      <c r="B274" s="625" t="s">
        <v>3702</v>
      </c>
      <c r="C274" s="626" t="s">
        <v>532</v>
      </c>
      <c r="D274" s="627">
        <v>15900</v>
      </c>
    </row>
    <row r="275" spans="1:4">
      <c r="A275" s="628" t="s">
        <v>1199</v>
      </c>
      <c r="B275" s="625" t="s">
        <v>3703</v>
      </c>
      <c r="C275" s="626" t="s">
        <v>532</v>
      </c>
      <c r="D275" s="627">
        <v>49900</v>
      </c>
    </row>
    <row r="276" spans="1:4">
      <c r="A276" s="628" t="s">
        <v>3106</v>
      </c>
      <c r="B276" s="625" t="s">
        <v>3107</v>
      </c>
      <c r="C276" s="626" t="s">
        <v>532</v>
      </c>
      <c r="D276" s="627">
        <v>14900</v>
      </c>
    </row>
    <row r="277" spans="1:4">
      <c r="A277" s="628" t="s">
        <v>97</v>
      </c>
      <c r="B277" s="625" t="s">
        <v>2046</v>
      </c>
      <c r="C277" s="626" t="s">
        <v>532</v>
      </c>
      <c r="D277" s="627">
        <v>14900</v>
      </c>
    </row>
    <row r="278" spans="1:4">
      <c r="A278" s="628" t="s">
        <v>2699</v>
      </c>
      <c r="B278" s="625" t="s">
        <v>2700</v>
      </c>
      <c r="C278" s="626" t="s">
        <v>532</v>
      </c>
      <c r="D278" s="627">
        <v>15900</v>
      </c>
    </row>
    <row r="279" spans="1:4">
      <c r="A279" s="628" t="s">
        <v>1235</v>
      </c>
      <c r="B279" s="625" t="s">
        <v>2047</v>
      </c>
      <c r="C279" s="626" t="s">
        <v>532</v>
      </c>
      <c r="D279" s="627">
        <v>14900</v>
      </c>
    </row>
    <row r="280" spans="1:4">
      <c r="A280" s="628" t="s">
        <v>2778</v>
      </c>
      <c r="B280" s="625" t="s">
        <v>3704</v>
      </c>
      <c r="C280" s="626" t="s">
        <v>532</v>
      </c>
      <c r="D280" s="627">
        <v>19900</v>
      </c>
    </row>
    <row r="281" spans="1:4">
      <c r="A281" s="628" t="s">
        <v>1148</v>
      </c>
      <c r="B281" s="625" t="s">
        <v>2395</v>
      </c>
      <c r="C281" s="626" t="s">
        <v>532</v>
      </c>
      <c r="D281" s="627">
        <v>900</v>
      </c>
    </row>
    <row r="282" spans="1:4">
      <c r="A282" s="628" t="s">
        <v>2094</v>
      </c>
      <c r="B282" s="625" t="s">
        <v>2095</v>
      </c>
      <c r="C282" s="626" t="s">
        <v>532</v>
      </c>
      <c r="D282" s="627">
        <v>900</v>
      </c>
    </row>
    <row r="283" spans="1:4">
      <c r="A283" s="628" t="s">
        <v>3055</v>
      </c>
      <c r="B283" s="625" t="s">
        <v>3056</v>
      </c>
      <c r="C283" s="626" t="s">
        <v>532</v>
      </c>
      <c r="D283" s="627">
        <v>900</v>
      </c>
    </row>
    <row r="284" spans="1:4">
      <c r="A284" s="628" t="s">
        <v>2677</v>
      </c>
      <c r="B284" s="625" t="s">
        <v>3705</v>
      </c>
      <c r="C284" s="626" t="s">
        <v>532</v>
      </c>
      <c r="D284" s="627">
        <v>900</v>
      </c>
    </row>
    <row r="285" spans="1:4">
      <c r="A285" s="628" t="s">
        <v>98</v>
      </c>
      <c r="B285" s="625" t="s">
        <v>3706</v>
      </c>
      <c r="C285" s="626" t="s">
        <v>532</v>
      </c>
      <c r="D285" s="627">
        <v>4900</v>
      </c>
    </row>
    <row r="286" spans="1:4">
      <c r="A286" s="628" t="s">
        <v>99</v>
      </c>
      <c r="B286" s="625" t="s">
        <v>2948</v>
      </c>
      <c r="C286" s="626" t="s">
        <v>532</v>
      </c>
      <c r="D286" s="627">
        <v>9900</v>
      </c>
    </row>
    <row r="287" spans="1:4">
      <c r="A287" s="628" t="s">
        <v>100</v>
      </c>
      <c r="B287" s="625" t="s">
        <v>2804</v>
      </c>
      <c r="C287" s="626" t="s">
        <v>532</v>
      </c>
      <c r="D287" s="627">
        <v>900</v>
      </c>
    </row>
    <row r="288" spans="1:4" ht="23.8">
      <c r="A288" s="628" t="s">
        <v>2006</v>
      </c>
      <c r="B288" s="625" t="s">
        <v>2007</v>
      </c>
      <c r="C288" s="626" t="s">
        <v>532</v>
      </c>
      <c r="D288" s="627">
        <v>900</v>
      </c>
    </row>
    <row r="289" spans="1:4">
      <c r="A289" s="628" t="s">
        <v>101</v>
      </c>
      <c r="B289" s="625" t="s">
        <v>2096</v>
      </c>
      <c r="C289" s="626" t="s">
        <v>532</v>
      </c>
      <c r="D289" s="627">
        <v>900</v>
      </c>
    </row>
    <row r="290" spans="1:4">
      <c r="A290" s="628" t="s">
        <v>3157</v>
      </c>
      <c r="B290" s="625" t="s">
        <v>3158</v>
      </c>
      <c r="C290" s="626" t="s">
        <v>532</v>
      </c>
      <c r="D290" s="627">
        <v>900</v>
      </c>
    </row>
    <row r="291" spans="1:4">
      <c r="A291" s="628" t="s">
        <v>2635</v>
      </c>
      <c r="B291" s="625" t="s">
        <v>2636</v>
      </c>
      <c r="C291" s="626" t="s">
        <v>532</v>
      </c>
      <c r="D291" s="627">
        <v>900</v>
      </c>
    </row>
    <row r="292" spans="1:4">
      <c r="A292" s="628" t="s">
        <v>2805</v>
      </c>
      <c r="B292" s="625" t="s">
        <v>2806</v>
      </c>
      <c r="C292" s="626" t="s">
        <v>532</v>
      </c>
      <c r="D292" s="627">
        <v>900</v>
      </c>
    </row>
    <row r="293" spans="1:4">
      <c r="A293" s="628" t="s">
        <v>2320</v>
      </c>
      <c r="B293" s="625" t="s">
        <v>2321</v>
      </c>
      <c r="C293" s="626" t="s">
        <v>532</v>
      </c>
      <c r="D293" s="627">
        <v>900</v>
      </c>
    </row>
    <row r="294" spans="1:4">
      <c r="A294" s="628" t="s">
        <v>2501</v>
      </c>
      <c r="B294" s="625" t="s">
        <v>2502</v>
      </c>
      <c r="C294" s="626" t="s">
        <v>532</v>
      </c>
      <c r="D294" s="627">
        <v>900</v>
      </c>
    </row>
    <row r="295" spans="1:4">
      <c r="A295" s="628" t="s">
        <v>102</v>
      </c>
      <c r="B295" s="625" t="s">
        <v>3057</v>
      </c>
      <c r="C295" s="626" t="s">
        <v>532</v>
      </c>
      <c r="D295" s="627">
        <v>7900</v>
      </c>
    </row>
    <row r="296" spans="1:4">
      <c r="A296" s="628" t="s">
        <v>2322</v>
      </c>
      <c r="B296" s="625" t="s">
        <v>2323</v>
      </c>
      <c r="C296" s="626" t="s">
        <v>532</v>
      </c>
      <c r="D296" s="627">
        <v>900</v>
      </c>
    </row>
    <row r="297" spans="1:4">
      <c r="A297" s="628" t="s">
        <v>103</v>
      </c>
      <c r="B297" s="625" t="s">
        <v>2701</v>
      </c>
      <c r="C297" s="626" t="s">
        <v>532</v>
      </c>
      <c r="D297" s="627">
        <v>500</v>
      </c>
    </row>
    <row r="298" spans="1:4">
      <c r="A298" s="628" t="s">
        <v>2097</v>
      </c>
      <c r="B298" s="625" t="s">
        <v>2098</v>
      </c>
      <c r="C298" s="626" t="s">
        <v>532</v>
      </c>
      <c r="D298" s="627">
        <v>900</v>
      </c>
    </row>
    <row r="299" spans="1:4">
      <c r="A299" s="628" t="s">
        <v>104</v>
      </c>
      <c r="B299" s="625" t="s">
        <v>2766</v>
      </c>
      <c r="C299" s="626" t="s">
        <v>532</v>
      </c>
      <c r="D299" s="627">
        <v>900</v>
      </c>
    </row>
    <row r="300" spans="1:4">
      <c r="A300" s="628" t="s">
        <v>1183</v>
      </c>
      <c r="B300" s="625" t="s">
        <v>3707</v>
      </c>
      <c r="C300" s="626" t="s">
        <v>532</v>
      </c>
      <c r="D300" s="627">
        <v>500</v>
      </c>
    </row>
    <row r="301" spans="1:4">
      <c r="A301" s="628" t="s">
        <v>1116</v>
      </c>
      <c r="B301" s="625" t="s">
        <v>2702</v>
      </c>
      <c r="C301" s="626" t="s">
        <v>532</v>
      </c>
      <c r="D301" s="627">
        <v>500</v>
      </c>
    </row>
    <row r="302" spans="1:4">
      <c r="A302" s="628" t="s">
        <v>1117</v>
      </c>
      <c r="B302" s="625" t="s">
        <v>2703</v>
      </c>
      <c r="C302" s="626" t="s">
        <v>532</v>
      </c>
      <c r="D302" s="627">
        <v>500</v>
      </c>
    </row>
    <row r="303" spans="1:4">
      <c r="A303" s="628" t="s">
        <v>1103</v>
      </c>
      <c r="B303" s="625" t="s">
        <v>3708</v>
      </c>
      <c r="C303" s="626" t="s">
        <v>532</v>
      </c>
      <c r="D303" s="627">
        <v>500</v>
      </c>
    </row>
    <row r="304" spans="1:4">
      <c r="A304" s="628" t="s">
        <v>105</v>
      </c>
      <c r="B304" s="625" t="s">
        <v>2949</v>
      </c>
      <c r="C304" s="626" t="s">
        <v>532</v>
      </c>
      <c r="D304" s="627">
        <v>99900</v>
      </c>
    </row>
    <row r="305" spans="1:4">
      <c r="A305" s="628" t="s">
        <v>106</v>
      </c>
      <c r="B305" s="625" t="s">
        <v>2950</v>
      </c>
      <c r="C305" s="626" t="s">
        <v>532</v>
      </c>
      <c r="D305" s="627">
        <v>99900</v>
      </c>
    </row>
    <row r="306" spans="1:4">
      <c r="A306" s="628" t="s">
        <v>2452</v>
      </c>
      <c r="B306" s="625" t="s">
        <v>2453</v>
      </c>
      <c r="C306" s="626" t="s">
        <v>532</v>
      </c>
      <c r="D306" s="627">
        <v>14900</v>
      </c>
    </row>
    <row r="307" spans="1:4">
      <c r="A307" s="628" t="s">
        <v>2253</v>
      </c>
      <c r="B307" s="625" t="s">
        <v>3709</v>
      </c>
      <c r="C307" s="626" t="s">
        <v>532</v>
      </c>
      <c r="D307" s="627">
        <v>29900</v>
      </c>
    </row>
    <row r="308" spans="1:4">
      <c r="A308" s="628" t="s">
        <v>2525</v>
      </c>
      <c r="B308" s="625" t="s">
        <v>3710</v>
      </c>
      <c r="C308" s="626" t="s">
        <v>532</v>
      </c>
      <c r="D308" s="627">
        <v>15900</v>
      </c>
    </row>
    <row r="309" spans="1:4">
      <c r="A309" s="628" t="s">
        <v>2529</v>
      </c>
      <c r="B309" s="625" t="s">
        <v>2530</v>
      </c>
      <c r="C309" s="626" t="s">
        <v>532</v>
      </c>
      <c r="D309" s="627">
        <v>900</v>
      </c>
    </row>
    <row r="310" spans="1:4">
      <c r="A310" s="628" t="s">
        <v>2036</v>
      </c>
      <c r="B310" s="625" t="s">
        <v>2037</v>
      </c>
      <c r="C310" s="626" t="s">
        <v>532</v>
      </c>
      <c r="D310" s="627">
        <v>900</v>
      </c>
    </row>
    <row r="311" spans="1:4">
      <c r="A311" s="628" t="s">
        <v>2251</v>
      </c>
      <c r="B311" s="625" t="s">
        <v>2252</v>
      </c>
      <c r="C311" s="626" t="s">
        <v>532</v>
      </c>
      <c r="D311" s="627">
        <v>1900</v>
      </c>
    </row>
    <row r="312" spans="1:4">
      <c r="A312" s="628" t="s">
        <v>2019</v>
      </c>
      <c r="B312" s="625" t="s">
        <v>2020</v>
      </c>
      <c r="C312" s="626" t="s">
        <v>532</v>
      </c>
      <c r="D312" s="627">
        <v>500</v>
      </c>
    </row>
    <row r="313" spans="1:4">
      <c r="A313" s="628" t="s">
        <v>2379</v>
      </c>
      <c r="B313" s="625" t="s">
        <v>2380</v>
      </c>
      <c r="C313" s="626" t="s">
        <v>532</v>
      </c>
      <c r="D313" s="627">
        <v>900</v>
      </c>
    </row>
    <row r="314" spans="1:4">
      <c r="A314" s="628" t="s">
        <v>2299</v>
      </c>
      <c r="B314" s="625" t="s">
        <v>3711</v>
      </c>
      <c r="C314" s="626" t="s">
        <v>532</v>
      </c>
      <c r="D314" s="627">
        <v>1900</v>
      </c>
    </row>
    <row r="315" spans="1:4">
      <c r="A315" s="628" t="s">
        <v>2300</v>
      </c>
      <c r="B315" s="625" t="s">
        <v>3712</v>
      </c>
      <c r="C315" s="626" t="s">
        <v>532</v>
      </c>
      <c r="D315" s="627">
        <v>1900</v>
      </c>
    </row>
    <row r="316" spans="1:4">
      <c r="A316" s="628" t="s">
        <v>2301</v>
      </c>
      <c r="B316" s="625" t="s">
        <v>3713</v>
      </c>
      <c r="C316" s="626" t="s">
        <v>532</v>
      </c>
      <c r="D316" s="627">
        <v>500</v>
      </c>
    </row>
    <row r="317" spans="1:4">
      <c r="A317" s="628" t="s">
        <v>2302</v>
      </c>
      <c r="B317" s="625" t="s">
        <v>3714</v>
      </c>
      <c r="C317" s="626" t="s">
        <v>532</v>
      </c>
      <c r="D317" s="627">
        <v>1900</v>
      </c>
    </row>
    <row r="318" spans="1:4">
      <c r="A318" s="628" t="s">
        <v>2303</v>
      </c>
      <c r="B318" s="625" t="s">
        <v>3715</v>
      </c>
      <c r="C318" s="626" t="s">
        <v>532</v>
      </c>
      <c r="D318" s="627">
        <v>1900</v>
      </c>
    </row>
    <row r="319" spans="1:4">
      <c r="A319" s="628" t="s">
        <v>2304</v>
      </c>
      <c r="B319" s="625" t="s">
        <v>3716</v>
      </c>
      <c r="C319" s="626" t="s">
        <v>532</v>
      </c>
      <c r="D319" s="627">
        <v>500</v>
      </c>
    </row>
    <row r="320" spans="1:4">
      <c r="A320" s="628" t="s">
        <v>2189</v>
      </c>
      <c r="B320" s="625" t="s">
        <v>3717</v>
      </c>
      <c r="C320" s="626" t="s">
        <v>532</v>
      </c>
      <c r="D320" s="627">
        <v>39900</v>
      </c>
    </row>
    <row r="321" spans="1:4">
      <c r="A321" s="628" t="s">
        <v>3017</v>
      </c>
      <c r="B321" s="625" t="s">
        <v>3018</v>
      </c>
      <c r="C321" s="626" t="s">
        <v>532</v>
      </c>
      <c r="D321" s="627">
        <v>11900</v>
      </c>
    </row>
    <row r="322" spans="1:4">
      <c r="A322" s="628" t="s">
        <v>738</v>
      </c>
      <c r="B322" s="625" t="s">
        <v>3718</v>
      </c>
      <c r="C322" s="626" t="s">
        <v>532</v>
      </c>
      <c r="D322" s="627">
        <v>500</v>
      </c>
    </row>
    <row r="323" spans="1:4">
      <c r="A323" s="628" t="s">
        <v>2605</v>
      </c>
      <c r="B323" s="625" t="s">
        <v>2606</v>
      </c>
      <c r="C323" s="626" t="s">
        <v>532</v>
      </c>
      <c r="D323" s="627">
        <v>7900</v>
      </c>
    </row>
    <row r="324" spans="1:4">
      <c r="A324" s="628" t="s">
        <v>1185</v>
      </c>
      <c r="B324" s="625" t="s">
        <v>2607</v>
      </c>
      <c r="C324" s="626" t="s">
        <v>532</v>
      </c>
      <c r="D324" s="627">
        <v>2900</v>
      </c>
    </row>
    <row r="325" spans="1:4">
      <c r="A325" s="628" t="s">
        <v>745</v>
      </c>
      <c r="B325" s="625" t="s">
        <v>2608</v>
      </c>
      <c r="C325" s="626" t="s">
        <v>532</v>
      </c>
      <c r="D325" s="627">
        <v>2900</v>
      </c>
    </row>
    <row r="326" spans="1:4">
      <c r="A326" s="628" t="s">
        <v>2609</v>
      </c>
      <c r="B326" s="625" t="s">
        <v>3719</v>
      </c>
      <c r="C326" s="626" t="s">
        <v>532</v>
      </c>
      <c r="D326" s="627">
        <v>900</v>
      </c>
    </row>
    <row r="327" spans="1:4">
      <c r="A327" s="628" t="s">
        <v>1188</v>
      </c>
      <c r="B327" s="625" t="s">
        <v>2610</v>
      </c>
      <c r="C327" s="626" t="s">
        <v>532</v>
      </c>
      <c r="D327" s="627">
        <v>500</v>
      </c>
    </row>
    <row r="328" spans="1:4">
      <c r="A328" s="628" t="s">
        <v>1324</v>
      </c>
      <c r="B328" s="625" t="s">
        <v>3030</v>
      </c>
      <c r="C328" s="626" t="s">
        <v>532</v>
      </c>
      <c r="D328" s="627">
        <v>1900</v>
      </c>
    </row>
    <row r="329" spans="1:4">
      <c r="A329" s="628" t="s">
        <v>1231</v>
      </c>
      <c r="B329" s="625" t="s">
        <v>3720</v>
      </c>
      <c r="C329" s="626" t="s">
        <v>532</v>
      </c>
      <c r="D329" s="627">
        <v>500</v>
      </c>
    </row>
    <row r="330" spans="1:4">
      <c r="A330" s="628" t="s">
        <v>107</v>
      </c>
      <c r="B330" s="625" t="s">
        <v>2539</v>
      </c>
      <c r="C330" s="626" t="s">
        <v>532</v>
      </c>
      <c r="D330" s="627">
        <v>900</v>
      </c>
    </row>
    <row r="331" spans="1:4">
      <c r="A331" s="628" t="s">
        <v>1322</v>
      </c>
      <c r="B331" s="625" t="s">
        <v>3003</v>
      </c>
      <c r="C331" s="626" t="s">
        <v>532</v>
      </c>
      <c r="D331" s="627">
        <v>9900</v>
      </c>
    </row>
    <row r="332" spans="1:4">
      <c r="A332" s="628" t="s">
        <v>1186</v>
      </c>
      <c r="B332" s="625" t="s">
        <v>2611</v>
      </c>
      <c r="C332" s="626" t="s">
        <v>532</v>
      </c>
      <c r="D332" s="627">
        <v>500</v>
      </c>
    </row>
    <row r="333" spans="1:4">
      <c r="A333" s="628" t="s">
        <v>744</v>
      </c>
      <c r="B333" s="625" t="s">
        <v>3721</v>
      </c>
      <c r="C333" s="626" t="s">
        <v>532</v>
      </c>
      <c r="D333" s="627">
        <v>2900</v>
      </c>
    </row>
    <row r="334" spans="1:4">
      <c r="A334" s="628" t="s">
        <v>1166</v>
      </c>
      <c r="B334" s="625" t="s">
        <v>3722</v>
      </c>
      <c r="C334" s="626" t="s">
        <v>532</v>
      </c>
      <c r="D334" s="627">
        <v>9900</v>
      </c>
    </row>
    <row r="335" spans="1:4">
      <c r="A335" s="628" t="s">
        <v>108</v>
      </c>
      <c r="B335" s="625" t="s">
        <v>3723</v>
      </c>
      <c r="C335" s="626" t="s">
        <v>532</v>
      </c>
      <c r="D335" s="627">
        <v>4900</v>
      </c>
    </row>
    <row r="336" spans="1:4">
      <c r="A336" s="628" t="s">
        <v>1171</v>
      </c>
      <c r="B336" s="625" t="s">
        <v>3724</v>
      </c>
      <c r="C336" s="626" t="s">
        <v>532</v>
      </c>
      <c r="D336" s="627">
        <v>1900</v>
      </c>
    </row>
    <row r="337" spans="1:4">
      <c r="A337" s="628" t="s">
        <v>1334</v>
      </c>
      <c r="B337" s="625" t="s">
        <v>3725</v>
      </c>
      <c r="C337" s="626" t="s">
        <v>532</v>
      </c>
      <c r="D337" s="627">
        <v>9900</v>
      </c>
    </row>
    <row r="338" spans="1:4">
      <c r="A338" s="628" t="s">
        <v>737</v>
      </c>
      <c r="B338" s="625" t="s">
        <v>2612</v>
      </c>
      <c r="C338" s="626" t="s">
        <v>532</v>
      </c>
      <c r="D338" s="627">
        <v>900</v>
      </c>
    </row>
    <row r="339" spans="1:4">
      <c r="A339" s="628" t="s">
        <v>1294</v>
      </c>
      <c r="B339" s="625" t="s">
        <v>2912</v>
      </c>
      <c r="C339" s="626" t="s">
        <v>532</v>
      </c>
      <c r="D339" s="627">
        <v>4900</v>
      </c>
    </row>
    <row r="340" spans="1:4">
      <c r="A340" s="628" t="s">
        <v>109</v>
      </c>
      <c r="B340" s="625" t="s">
        <v>2921</v>
      </c>
      <c r="C340" s="626" t="s">
        <v>532</v>
      </c>
      <c r="D340" s="627">
        <v>4900</v>
      </c>
    </row>
    <row r="341" spans="1:4">
      <c r="A341" s="628" t="s">
        <v>2923</v>
      </c>
      <c r="B341" s="625" t="s">
        <v>2924</v>
      </c>
      <c r="C341" s="626" t="s">
        <v>532</v>
      </c>
      <c r="D341" s="627">
        <v>9900</v>
      </c>
    </row>
    <row r="342" spans="1:4">
      <c r="A342" s="628" t="s">
        <v>2928</v>
      </c>
      <c r="B342" s="625" t="s">
        <v>3726</v>
      </c>
      <c r="C342" s="626" t="s">
        <v>532</v>
      </c>
      <c r="D342" s="627">
        <v>1900</v>
      </c>
    </row>
    <row r="343" spans="1:4">
      <c r="A343" s="628" t="s">
        <v>1293</v>
      </c>
      <c r="B343" s="625" t="s">
        <v>3727</v>
      </c>
      <c r="C343" s="626" t="s">
        <v>532</v>
      </c>
      <c r="D343" s="627">
        <v>3900</v>
      </c>
    </row>
    <row r="344" spans="1:4">
      <c r="A344" s="628" t="s">
        <v>1300</v>
      </c>
      <c r="B344" s="625" t="s">
        <v>3728</v>
      </c>
      <c r="C344" s="626" t="s">
        <v>532</v>
      </c>
      <c r="D344" s="627">
        <v>1900</v>
      </c>
    </row>
    <row r="345" spans="1:4">
      <c r="A345" s="628" t="s">
        <v>1296</v>
      </c>
      <c r="B345" s="625" t="s">
        <v>3729</v>
      </c>
      <c r="C345" s="626" t="s">
        <v>532</v>
      </c>
      <c r="D345" s="627">
        <v>900</v>
      </c>
    </row>
    <row r="346" spans="1:4">
      <c r="A346" s="628" t="s">
        <v>1295</v>
      </c>
      <c r="B346" s="625" t="s">
        <v>3730</v>
      </c>
      <c r="C346" s="626" t="s">
        <v>532</v>
      </c>
      <c r="D346" s="627">
        <v>1900</v>
      </c>
    </row>
    <row r="347" spans="1:4">
      <c r="A347" s="628" t="s">
        <v>110</v>
      </c>
      <c r="B347" s="625" t="s">
        <v>3731</v>
      </c>
      <c r="C347" s="626" t="s">
        <v>532</v>
      </c>
      <c r="D347" s="627">
        <v>1900</v>
      </c>
    </row>
    <row r="348" spans="1:4">
      <c r="A348" s="628" t="s">
        <v>1257</v>
      </c>
      <c r="B348" s="625" t="s">
        <v>2929</v>
      </c>
      <c r="C348" s="626" t="s">
        <v>532</v>
      </c>
      <c r="D348" s="627">
        <v>500</v>
      </c>
    </row>
    <row r="349" spans="1:4">
      <c r="A349" s="628" t="s">
        <v>1262</v>
      </c>
      <c r="B349" s="625" t="s">
        <v>2930</v>
      </c>
      <c r="C349" s="626" t="s">
        <v>532</v>
      </c>
      <c r="D349" s="627">
        <v>1900</v>
      </c>
    </row>
    <row r="350" spans="1:4">
      <c r="A350" s="628" t="s">
        <v>1261</v>
      </c>
      <c r="B350" s="625" t="s">
        <v>2931</v>
      </c>
      <c r="C350" s="626" t="s">
        <v>532</v>
      </c>
      <c r="D350" s="627">
        <v>1900</v>
      </c>
    </row>
    <row r="351" spans="1:4">
      <c r="A351" s="628" t="s">
        <v>1256</v>
      </c>
      <c r="B351" s="625" t="s">
        <v>2932</v>
      </c>
      <c r="C351" s="626" t="s">
        <v>532</v>
      </c>
      <c r="D351" s="627">
        <v>4900</v>
      </c>
    </row>
    <row r="352" spans="1:4">
      <c r="A352" s="628" t="s">
        <v>1259</v>
      </c>
      <c r="B352" s="625" t="s">
        <v>2933</v>
      </c>
      <c r="C352" s="626" t="s">
        <v>532</v>
      </c>
      <c r="D352" s="627">
        <v>3900</v>
      </c>
    </row>
    <row r="353" spans="1:4">
      <c r="A353" s="628" t="s">
        <v>2934</v>
      </c>
      <c r="B353" s="625" t="s">
        <v>2935</v>
      </c>
      <c r="C353" s="626" t="s">
        <v>532</v>
      </c>
      <c r="D353" s="627">
        <v>14900</v>
      </c>
    </row>
    <row r="354" spans="1:4">
      <c r="A354" s="628" t="s">
        <v>1254</v>
      </c>
      <c r="B354" s="625" t="s">
        <v>2936</v>
      </c>
      <c r="C354" s="626" t="s">
        <v>532</v>
      </c>
      <c r="D354" s="627">
        <v>5900</v>
      </c>
    </row>
    <row r="355" spans="1:4">
      <c r="A355" s="628" t="s">
        <v>1258</v>
      </c>
      <c r="B355" s="625" t="s">
        <v>2937</v>
      </c>
      <c r="C355" s="626" t="s">
        <v>532</v>
      </c>
      <c r="D355" s="627">
        <v>500</v>
      </c>
    </row>
    <row r="356" spans="1:4">
      <c r="A356" s="628" t="s">
        <v>1255</v>
      </c>
      <c r="B356" s="625" t="s">
        <v>2938</v>
      </c>
      <c r="C356" s="626" t="s">
        <v>532</v>
      </c>
      <c r="D356" s="627">
        <v>500</v>
      </c>
    </row>
    <row r="357" spans="1:4">
      <c r="A357" s="628" t="s">
        <v>1263</v>
      </c>
      <c r="B357" s="625" t="s">
        <v>2939</v>
      </c>
      <c r="C357" s="626" t="s">
        <v>532</v>
      </c>
      <c r="D357" s="627">
        <v>5900</v>
      </c>
    </row>
    <row r="358" spans="1:4">
      <c r="A358" s="628" t="s">
        <v>1176</v>
      </c>
      <c r="B358" s="625" t="s">
        <v>3732</v>
      </c>
      <c r="C358" s="626" t="s">
        <v>532</v>
      </c>
      <c r="D358" s="627">
        <v>2900</v>
      </c>
    </row>
    <row r="359" spans="1:4">
      <c r="A359" s="628" t="s">
        <v>3019</v>
      </c>
      <c r="B359" s="625" t="s">
        <v>3733</v>
      </c>
      <c r="C359" s="626" t="s">
        <v>532</v>
      </c>
      <c r="D359" s="627">
        <v>3900</v>
      </c>
    </row>
    <row r="360" spans="1:4">
      <c r="A360" s="628" t="s">
        <v>3020</v>
      </c>
      <c r="B360" s="625" t="s">
        <v>3734</v>
      </c>
      <c r="C360" s="626" t="s">
        <v>532</v>
      </c>
      <c r="D360" s="627">
        <v>3900</v>
      </c>
    </row>
    <row r="361" spans="1:4">
      <c r="A361" s="628" t="s">
        <v>3004</v>
      </c>
      <c r="B361" s="625" t="s">
        <v>3005</v>
      </c>
      <c r="C361" s="626" t="s">
        <v>532</v>
      </c>
      <c r="D361" s="627">
        <v>9900</v>
      </c>
    </row>
    <row r="362" spans="1:4">
      <c r="A362" s="628" t="s">
        <v>3006</v>
      </c>
      <c r="B362" s="625" t="s">
        <v>3735</v>
      </c>
      <c r="C362" s="626" t="s">
        <v>532</v>
      </c>
      <c r="D362" s="627">
        <v>9900</v>
      </c>
    </row>
    <row r="363" spans="1:4">
      <c r="A363" s="628" t="s">
        <v>1346</v>
      </c>
      <c r="B363" s="625" t="s">
        <v>3031</v>
      </c>
      <c r="C363" s="626" t="s">
        <v>532</v>
      </c>
      <c r="D363" s="627">
        <v>9900</v>
      </c>
    </row>
    <row r="364" spans="1:4">
      <c r="A364" s="628" t="s">
        <v>1347</v>
      </c>
      <c r="B364" s="625" t="s">
        <v>3032</v>
      </c>
      <c r="C364" s="626" t="s">
        <v>532</v>
      </c>
      <c r="D364" s="627">
        <v>12900</v>
      </c>
    </row>
    <row r="365" spans="1:4">
      <c r="A365" s="628" t="s">
        <v>1348</v>
      </c>
      <c r="B365" s="625" t="s">
        <v>3033</v>
      </c>
      <c r="C365" s="626" t="s">
        <v>532</v>
      </c>
      <c r="D365" s="627">
        <v>9900</v>
      </c>
    </row>
    <row r="366" spans="1:4">
      <c r="A366" s="628" t="s">
        <v>739</v>
      </c>
      <c r="B366" s="625" t="s">
        <v>3021</v>
      </c>
      <c r="C366" s="626" t="s">
        <v>532</v>
      </c>
      <c r="D366" s="627">
        <v>15900</v>
      </c>
    </row>
    <row r="367" spans="1:4">
      <c r="A367" s="628" t="s">
        <v>747</v>
      </c>
      <c r="B367" s="625" t="s">
        <v>3022</v>
      </c>
      <c r="C367" s="626" t="s">
        <v>532</v>
      </c>
      <c r="D367" s="627">
        <v>12900</v>
      </c>
    </row>
    <row r="368" spans="1:4">
      <c r="A368" s="628" t="s">
        <v>740</v>
      </c>
      <c r="B368" s="625" t="s">
        <v>3023</v>
      </c>
      <c r="C368" s="626" t="s">
        <v>532</v>
      </c>
      <c r="D368" s="627">
        <v>9900</v>
      </c>
    </row>
    <row r="369" spans="1:4">
      <c r="A369" s="628" t="s">
        <v>1318</v>
      </c>
      <c r="B369" s="625" t="s">
        <v>3007</v>
      </c>
      <c r="C369" s="626" t="s">
        <v>532</v>
      </c>
      <c r="D369" s="627">
        <v>9900</v>
      </c>
    </row>
    <row r="370" spans="1:4">
      <c r="A370" s="628" t="s">
        <v>1319</v>
      </c>
      <c r="B370" s="625" t="s">
        <v>3008</v>
      </c>
      <c r="C370" s="626" t="s">
        <v>532</v>
      </c>
      <c r="D370" s="627">
        <v>12900</v>
      </c>
    </row>
    <row r="371" spans="1:4">
      <c r="A371" s="628" t="s">
        <v>1320</v>
      </c>
      <c r="B371" s="625" t="s">
        <v>3009</v>
      </c>
      <c r="C371" s="626" t="s">
        <v>532</v>
      </c>
      <c r="D371" s="627">
        <v>9900</v>
      </c>
    </row>
    <row r="372" spans="1:4">
      <c r="A372" s="628" t="s">
        <v>2426</v>
      </c>
      <c r="B372" s="625" t="s">
        <v>3736</v>
      </c>
      <c r="C372" s="626" t="s">
        <v>532</v>
      </c>
      <c r="D372" s="627">
        <v>2900</v>
      </c>
    </row>
    <row r="373" spans="1:4">
      <c r="A373" s="628" t="s">
        <v>1174</v>
      </c>
      <c r="B373" s="625" t="s">
        <v>3737</v>
      </c>
      <c r="C373" s="626" t="s">
        <v>532</v>
      </c>
      <c r="D373" s="627">
        <v>5900</v>
      </c>
    </row>
    <row r="374" spans="1:4">
      <c r="A374" s="628" t="s">
        <v>2427</v>
      </c>
      <c r="B374" s="625" t="s">
        <v>3738</v>
      </c>
      <c r="C374" s="626" t="s">
        <v>532</v>
      </c>
      <c r="D374" s="627">
        <v>9900</v>
      </c>
    </row>
    <row r="375" spans="1:4">
      <c r="A375" s="628" t="s">
        <v>1321</v>
      </c>
      <c r="B375" s="625" t="s">
        <v>3739</v>
      </c>
      <c r="C375" s="626" t="s">
        <v>532</v>
      </c>
      <c r="D375" s="627">
        <v>3900</v>
      </c>
    </row>
    <row r="376" spans="1:4">
      <c r="A376" s="628" t="s">
        <v>1351</v>
      </c>
      <c r="B376" s="625" t="s">
        <v>3740</v>
      </c>
      <c r="C376" s="626" t="s">
        <v>532</v>
      </c>
      <c r="D376" s="627">
        <v>2900</v>
      </c>
    </row>
    <row r="377" spans="1:4">
      <c r="A377" s="628" t="s">
        <v>1837</v>
      </c>
      <c r="B377" s="625" t="s">
        <v>3741</v>
      </c>
      <c r="C377" s="626" t="s">
        <v>532</v>
      </c>
      <c r="D377" s="627">
        <v>19900</v>
      </c>
    </row>
    <row r="378" spans="1:4">
      <c r="A378" s="628" t="s">
        <v>2133</v>
      </c>
      <c r="B378" s="625" t="s">
        <v>2134</v>
      </c>
      <c r="C378" s="626" t="s">
        <v>532</v>
      </c>
      <c r="D378" s="627">
        <v>11900</v>
      </c>
    </row>
    <row r="379" spans="1:4">
      <c r="A379" s="628" t="s">
        <v>3024</v>
      </c>
      <c r="B379" s="625" t="s">
        <v>3025</v>
      </c>
      <c r="C379" s="626" t="s">
        <v>532</v>
      </c>
      <c r="D379" s="627">
        <v>11900</v>
      </c>
    </row>
    <row r="380" spans="1:4">
      <c r="A380" s="628" t="s">
        <v>1297</v>
      </c>
      <c r="B380" s="625" t="s">
        <v>3742</v>
      </c>
      <c r="C380" s="626" t="s">
        <v>532</v>
      </c>
      <c r="D380" s="627">
        <v>1900</v>
      </c>
    </row>
    <row r="381" spans="1:4">
      <c r="A381" s="628" t="s">
        <v>2135</v>
      </c>
      <c r="B381" s="625" t="s">
        <v>3743</v>
      </c>
      <c r="C381" s="626" t="s">
        <v>532</v>
      </c>
      <c r="D381" s="627">
        <v>9900</v>
      </c>
    </row>
    <row r="382" spans="1:4">
      <c r="A382" s="628" t="s">
        <v>2151</v>
      </c>
      <c r="B382" s="625" t="s">
        <v>3744</v>
      </c>
      <c r="C382" s="626" t="s">
        <v>532</v>
      </c>
      <c r="D382" s="627">
        <v>39900</v>
      </c>
    </row>
    <row r="383" spans="1:4">
      <c r="A383" s="628" t="s">
        <v>2136</v>
      </c>
      <c r="B383" s="625" t="s">
        <v>2137</v>
      </c>
      <c r="C383" s="626" t="s">
        <v>532</v>
      </c>
      <c r="D383" s="627">
        <v>39900</v>
      </c>
    </row>
    <row r="384" spans="1:4">
      <c r="A384" s="628" t="s">
        <v>2084</v>
      </c>
      <c r="B384" s="625" t="s">
        <v>2085</v>
      </c>
      <c r="C384" s="626" t="s">
        <v>532</v>
      </c>
      <c r="D384" s="627">
        <v>900</v>
      </c>
    </row>
    <row r="385" spans="1:4">
      <c r="A385" s="628" t="s">
        <v>2774</v>
      </c>
      <c r="B385" s="625" t="s">
        <v>3745</v>
      </c>
      <c r="C385" s="626" t="s">
        <v>532</v>
      </c>
      <c r="D385" s="627">
        <v>1900</v>
      </c>
    </row>
    <row r="386" spans="1:4">
      <c r="A386" s="628" t="s">
        <v>2402</v>
      </c>
      <c r="B386" s="625" t="s">
        <v>3746</v>
      </c>
      <c r="C386" s="626" t="s">
        <v>532</v>
      </c>
      <c r="D386" s="627">
        <v>1900</v>
      </c>
    </row>
    <row r="387" spans="1:4">
      <c r="A387" s="628" t="s">
        <v>2403</v>
      </c>
      <c r="B387" s="625" t="s">
        <v>2404</v>
      </c>
      <c r="C387" s="626" t="s">
        <v>532</v>
      </c>
      <c r="D387" s="627">
        <v>7900</v>
      </c>
    </row>
    <row r="388" spans="1:4">
      <c r="A388" s="628" t="s">
        <v>2718</v>
      </c>
      <c r="B388" s="625" t="s">
        <v>3747</v>
      </c>
      <c r="C388" s="626" t="s">
        <v>532</v>
      </c>
      <c r="D388" s="627">
        <v>1900</v>
      </c>
    </row>
    <row r="389" spans="1:4">
      <c r="A389" s="628" t="s">
        <v>2780</v>
      </c>
      <c r="B389" s="625" t="s">
        <v>2781</v>
      </c>
      <c r="C389" s="626" t="s">
        <v>532</v>
      </c>
      <c r="D389" s="627">
        <v>3900</v>
      </c>
    </row>
    <row r="390" spans="1:4">
      <c r="A390" s="628" t="s">
        <v>2779</v>
      </c>
      <c r="B390" s="625" t="s">
        <v>3748</v>
      </c>
      <c r="C390" s="626" t="s">
        <v>532</v>
      </c>
      <c r="D390" s="627">
        <v>2900</v>
      </c>
    </row>
    <row r="391" spans="1:4">
      <c r="A391" s="628" t="s">
        <v>2789</v>
      </c>
      <c r="B391" s="625" t="s">
        <v>2790</v>
      </c>
      <c r="C391" s="626" t="s">
        <v>532</v>
      </c>
      <c r="D391" s="627">
        <v>15900</v>
      </c>
    </row>
    <row r="392" spans="1:4">
      <c r="A392" s="628" t="s">
        <v>2782</v>
      </c>
      <c r="B392" s="625" t="s">
        <v>2783</v>
      </c>
      <c r="C392" s="626" t="s">
        <v>532</v>
      </c>
      <c r="D392" s="627">
        <v>15900</v>
      </c>
    </row>
    <row r="393" spans="1:4">
      <c r="A393" s="628" t="s">
        <v>2405</v>
      </c>
      <c r="B393" s="625" t="s">
        <v>2406</v>
      </c>
      <c r="C393" s="626" t="s">
        <v>532</v>
      </c>
      <c r="D393" s="627">
        <v>1900</v>
      </c>
    </row>
    <row r="394" spans="1:4">
      <c r="A394" s="628" t="s">
        <v>2407</v>
      </c>
      <c r="B394" s="625" t="s">
        <v>3749</v>
      </c>
      <c r="C394" s="626" t="s">
        <v>532</v>
      </c>
      <c r="D394" s="627">
        <v>5900</v>
      </c>
    </row>
    <row r="395" spans="1:4">
      <c r="A395" s="628" t="s">
        <v>2408</v>
      </c>
      <c r="B395" s="625" t="s">
        <v>2409</v>
      </c>
      <c r="C395" s="626" t="s">
        <v>532</v>
      </c>
      <c r="D395" s="627">
        <v>900</v>
      </c>
    </row>
    <row r="396" spans="1:4">
      <c r="A396" s="628" t="s">
        <v>2410</v>
      </c>
      <c r="B396" s="625" t="s">
        <v>2411</v>
      </c>
      <c r="C396" s="626" t="s">
        <v>532</v>
      </c>
      <c r="D396" s="627">
        <v>500</v>
      </c>
    </row>
    <row r="397" spans="1:4">
      <c r="A397" s="628" t="s">
        <v>2115</v>
      </c>
      <c r="B397" s="625" t="s">
        <v>2116</v>
      </c>
      <c r="C397" s="626" t="s">
        <v>532</v>
      </c>
      <c r="D397" s="627">
        <v>900</v>
      </c>
    </row>
    <row r="398" spans="1:4" ht="23.8">
      <c r="A398" s="628" t="s">
        <v>2428</v>
      </c>
      <c r="B398" s="625" t="s">
        <v>3750</v>
      </c>
      <c r="C398" s="626" t="s">
        <v>532</v>
      </c>
      <c r="D398" s="627">
        <v>900</v>
      </c>
    </row>
    <row r="399" spans="1:4">
      <c r="A399" s="628" t="s">
        <v>3751</v>
      </c>
      <c r="B399" s="625" t="s">
        <v>3752</v>
      </c>
      <c r="C399" s="626" t="s">
        <v>532</v>
      </c>
      <c r="D399" s="627">
        <v>2900</v>
      </c>
    </row>
    <row r="400" spans="1:4">
      <c r="A400" s="628" t="s">
        <v>2719</v>
      </c>
      <c r="B400" s="625" t="s">
        <v>3752</v>
      </c>
      <c r="C400" s="626" t="s">
        <v>532</v>
      </c>
      <c r="D400" s="627">
        <v>2900</v>
      </c>
    </row>
    <row r="401" spans="1:4">
      <c r="A401" s="628" t="s">
        <v>2412</v>
      </c>
      <c r="B401" s="625" t="s">
        <v>3753</v>
      </c>
      <c r="C401" s="626" t="s">
        <v>532</v>
      </c>
      <c r="D401" s="627">
        <v>2900</v>
      </c>
    </row>
    <row r="402" spans="1:4">
      <c r="A402" s="628" t="s">
        <v>2413</v>
      </c>
      <c r="B402" s="625" t="s">
        <v>2414</v>
      </c>
      <c r="C402" s="626" t="s">
        <v>532</v>
      </c>
      <c r="D402" s="627">
        <v>900</v>
      </c>
    </row>
    <row r="403" spans="1:4">
      <c r="A403" s="628" t="s">
        <v>2838</v>
      </c>
      <c r="B403" s="625" t="s">
        <v>2839</v>
      </c>
      <c r="C403" s="626" t="s">
        <v>532</v>
      </c>
      <c r="D403" s="627">
        <v>2900</v>
      </c>
    </row>
    <row r="404" spans="1:4">
      <c r="A404" s="628" t="s">
        <v>2224</v>
      </c>
      <c r="B404" s="625" t="s">
        <v>2225</v>
      </c>
      <c r="C404" s="626" t="s">
        <v>532</v>
      </c>
      <c r="D404" s="627">
        <v>9900</v>
      </c>
    </row>
    <row r="405" spans="1:4">
      <c r="A405" s="628" t="s">
        <v>2368</v>
      </c>
      <c r="B405" s="625" t="s">
        <v>2369</v>
      </c>
      <c r="C405" s="626" t="s">
        <v>532</v>
      </c>
      <c r="D405" s="627">
        <v>9900</v>
      </c>
    </row>
    <row r="406" spans="1:4">
      <c r="A406" s="628" t="s">
        <v>111</v>
      </c>
      <c r="B406" s="625" t="s">
        <v>2503</v>
      </c>
      <c r="C406" s="626" t="s">
        <v>532</v>
      </c>
      <c r="D406" s="627">
        <v>900</v>
      </c>
    </row>
    <row r="407" spans="1:4">
      <c r="A407" s="628" t="s">
        <v>112</v>
      </c>
      <c r="B407" s="625" t="s">
        <v>2720</v>
      </c>
      <c r="C407" s="626" t="s">
        <v>532</v>
      </c>
      <c r="D407" s="627">
        <v>900</v>
      </c>
    </row>
    <row r="408" spans="1:4">
      <c r="A408" s="628" t="s">
        <v>2637</v>
      </c>
      <c r="B408" s="625" t="s">
        <v>2638</v>
      </c>
      <c r="C408" s="626" t="s">
        <v>532</v>
      </c>
      <c r="D408" s="627">
        <v>900</v>
      </c>
    </row>
    <row r="409" spans="1:4">
      <c r="A409" s="628" t="s">
        <v>113</v>
      </c>
      <c r="B409" s="625" t="s">
        <v>2639</v>
      </c>
      <c r="C409" s="626" t="s">
        <v>532</v>
      </c>
      <c r="D409" s="627">
        <v>900</v>
      </c>
    </row>
    <row r="410" spans="1:4">
      <c r="A410" s="628" t="s">
        <v>2063</v>
      </c>
      <c r="B410" s="625" t="s">
        <v>2064</v>
      </c>
      <c r="C410" s="626" t="s">
        <v>532</v>
      </c>
      <c r="D410" s="627">
        <v>500</v>
      </c>
    </row>
    <row r="411" spans="1:4">
      <c r="A411" s="628" t="s">
        <v>114</v>
      </c>
      <c r="B411" s="625" t="s">
        <v>2099</v>
      </c>
      <c r="C411" s="626" t="s">
        <v>532</v>
      </c>
      <c r="D411" s="627">
        <v>900</v>
      </c>
    </row>
    <row r="412" spans="1:4">
      <c r="A412" s="628" t="s">
        <v>2807</v>
      </c>
      <c r="B412" s="625" t="s">
        <v>2808</v>
      </c>
      <c r="C412" s="626" t="s">
        <v>532</v>
      </c>
      <c r="D412" s="627">
        <v>900</v>
      </c>
    </row>
    <row r="413" spans="1:4">
      <c r="A413" s="628" t="s">
        <v>2809</v>
      </c>
      <c r="B413" s="625" t="s">
        <v>2808</v>
      </c>
      <c r="C413" s="626" t="s">
        <v>532</v>
      </c>
      <c r="D413" s="627">
        <v>900</v>
      </c>
    </row>
    <row r="414" spans="1:4">
      <c r="A414" s="628" t="s">
        <v>1244</v>
      </c>
      <c r="B414" s="625" t="s">
        <v>2100</v>
      </c>
      <c r="C414" s="626" t="s">
        <v>532</v>
      </c>
      <c r="D414" s="627">
        <v>900</v>
      </c>
    </row>
    <row r="415" spans="1:4">
      <c r="A415" s="628" t="s">
        <v>115</v>
      </c>
      <c r="B415" s="625" t="s">
        <v>2866</v>
      </c>
      <c r="C415" s="626" t="s">
        <v>532</v>
      </c>
      <c r="D415" s="627">
        <v>900</v>
      </c>
    </row>
    <row r="416" spans="1:4" ht="35.700000000000003">
      <c r="A416" s="628" t="s">
        <v>116</v>
      </c>
      <c r="B416" s="625" t="s">
        <v>2227</v>
      </c>
      <c r="C416" s="626" t="s">
        <v>532</v>
      </c>
      <c r="D416" s="627">
        <v>900</v>
      </c>
    </row>
    <row r="417" spans="1:4" ht="35.700000000000003">
      <c r="A417" s="628" t="s">
        <v>2226</v>
      </c>
      <c r="B417" s="625" t="s">
        <v>2227</v>
      </c>
      <c r="C417" s="626" t="s">
        <v>532</v>
      </c>
      <c r="D417" s="627">
        <v>900</v>
      </c>
    </row>
    <row r="418" spans="1:4">
      <c r="A418" s="628" t="s">
        <v>2540</v>
      </c>
      <c r="B418" s="625" t="s">
        <v>2541</v>
      </c>
      <c r="C418" s="626" t="s">
        <v>532</v>
      </c>
      <c r="D418" s="627">
        <v>900</v>
      </c>
    </row>
    <row r="419" spans="1:4">
      <c r="A419" s="628" t="s">
        <v>2542</v>
      </c>
      <c r="B419" s="625" t="s">
        <v>2543</v>
      </c>
      <c r="C419" s="626" t="s">
        <v>532</v>
      </c>
      <c r="D419" s="627">
        <v>900</v>
      </c>
    </row>
    <row r="420" spans="1:4">
      <c r="A420" s="628" t="s">
        <v>2544</v>
      </c>
      <c r="B420" s="625" t="s">
        <v>2545</v>
      </c>
      <c r="C420" s="626" t="s">
        <v>532</v>
      </c>
      <c r="D420" s="627">
        <v>900</v>
      </c>
    </row>
    <row r="421" spans="1:4">
      <c r="A421" s="628" t="s">
        <v>2890</v>
      </c>
      <c r="B421" s="625" t="s">
        <v>2891</v>
      </c>
      <c r="C421" s="626" t="s">
        <v>532</v>
      </c>
      <c r="D421" s="627">
        <v>900</v>
      </c>
    </row>
    <row r="422" spans="1:4">
      <c r="A422" s="628" t="s">
        <v>3754</v>
      </c>
      <c r="B422" s="625" t="s">
        <v>3755</v>
      </c>
      <c r="C422" s="626" t="s">
        <v>532</v>
      </c>
      <c r="D422" s="627">
        <v>900</v>
      </c>
    </row>
    <row r="423" spans="1:4">
      <c r="A423" s="628" t="s">
        <v>117</v>
      </c>
      <c r="B423" s="625" t="s">
        <v>2597</v>
      </c>
      <c r="C423" s="626" t="s">
        <v>532</v>
      </c>
      <c r="D423" s="627">
        <v>900</v>
      </c>
    </row>
    <row r="424" spans="1:4">
      <c r="A424" s="628" t="s">
        <v>1184</v>
      </c>
      <c r="B424" s="625" t="s">
        <v>2951</v>
      </c>
      <c r="C424" s="626" t="s">
        <v>532</v>
      </c>
      <c r="D424" s="627">
        <v>2900</v>
      </c>
    </row>
    <row r="425" spans="1:4">
      <c r="A425" s="628" t="s">
        <v>118</v>
      </c>
      <c r="B425" s="625" t="s">
        <v>2984</v>
      </c>
      <c r="C425" s="626" t="s">
        <v>532</v>
      </c>
      <c r="D425" s="627">
        <v>900</v>
      </c>
    </row>
    <row r="426" spans="1:4">
      <c r="A426" s="628" t="s">
        <v>119</v>
      </c>
      <c r="B426" s="625" t="s">
        <v>2101</v>
      </c>
      <c r="C426" s="626" t="s">
        <v>532</v>
      </c>
      <c r="D426" s="627">
        <v>900</v>
      </c>
    </row>
    <row r="427" spans="1:4">
      <c r="A427" s="628" t="s">
        <v>2265</v>
      </c>
      <c r="B427" s="625" t="s">
        <v>2266</v>
      </c>
      <c r="C427" s="626" t="s">
        <v>532</v>
      </c>
      <c r="D427" s="627">
        <v>900</v>
      </c>
    </row>
    <row r="428" spans="1:4">
      <c r="A428" s="628" t="s">
        <v>2344</v>
      </c>
      <c r="B428" s="625" t="s">
        <v>3756</v>
      </c>
      <c r="C428" s="626" t="s">
        <v>532</v>
      </c>
      <c r="D428" s="627">
        <v>900</v>
      </c>
    </row>
    <row r="429" spans="1:4">
      <c r="A429" s="628" t="s">
        <v>120</v>
      </c>
      <c r="B429" s="625" t="s">
        <v>3757</v>
      </c>
      <c r="C429" s="626" t="s">
        <v>532</v>
      </c>
      <c r="D429" s="627">
        <v>900</v>
      </c>
    </row>
    <row r="430" spans="1:4">
      <c r="A430" s="628" t="s">
        <v>1239</v>
      </c>
      <c r="B430" s="625" t="s">
        <v>2267</v>
      </c>
      <c r="C430" s="626" t="s">
        <v>532</v>
      </c>
      <c r="D430" s="627">
        <v>900</v>
      </c>
    </row>
    <row r="431" spans="1:4">
      <c r="A431" s="628" t="s">
        <v>2268</v>
      </c>
      <c r="B431" s="625" t="s">
        <v>2269</v>
      </c>
      <c r="C431" s="626" t="s">
        <v>532</v>
      </c>
      <c r="D431" s="627">
        <v>900</v>
      </c>
    </row>
    <row r="432" spans="1:4">
      <c r="A432" s="628" t="s">
        <v>2892</v>
      </c>
      <c r="B432" s="625" t="s">
        <v>2893</v>
      </c>
      <c r="C432" s="626" t="s">
        <v>532</v>
      </c>
      <c r="D432" s="627">
        <v>900</v>
      </c>
    </row>
    <row r="433" spans="1:4">
      <c r="A433" s="628" t="s">
        <v>121</v>
      </c>
      <c r="B433" s="625" t="s">
        <v>2270</v>
      </c>
      <c r="C433" s="626" t="s">
        <v>532</v>
      </c>
      <c r="D433" s="627">
        <v>900</v>
      </c>
    </row>
    <row r="434" spans="1:4">
      <c r="A434" s="628" t="s">
        <v>122</v>
      </c>
      <c r="B434" s="625" t="s">
        <v>2504</v>
      </c>
      <c r="C434" s="626" t="s">
        <v>532</v>
      </c>
      <c r="D434" s="627">
        <v>3900</v>
      </c>
    </row>
    <row r="435" spans="1:4">
      <c r="A435" s="628" t="s">
        <v>2733</v>
      </c>
      <c r="B435" s="625" t="s">
        <v>2734</v>
      </c>
      <c r="C435" s="626" t="s">
        <v>3758</v>
      </c>
      <c r="D435" s="627">
        <v>1900</v>
      </c>
    </row>
    <row r="436" spans="1:4">
      <c r="A436" s="628" t="s">
        <v>123</v>
      </c>
      <c r="B436" s="625" t="s">
        <v>3759</v>
      </c>
      <c r="C436" s="626" t="s">
        <v>3758</v>
      </c>
      <c r="D436" s="627">
        <v>900</v>
      </c>
    </row>
    <row r="437" spans="1:4">
      <c r="A437" s="628" t="s">
        <v>124</v>
      </c>
      <c r="B437" s="625" t="s">
        <v>3760</v>
      </c>
      <c r="C437" s="626" t="s">
        <v>532</v>
      </c>
      <c r="D437" s="627">
        <v>900</v>
      </c>
    </row>
    <row r="438" spans="1:4">
      <c r="A438" s="628" t="s">
        <v>1118</v>
      </c>
      <c r="B438" s="625" t="s">
        <v>2704</v>
      </c>
      <c r="C438" s="626" t="s">
        <v>532</v>
      </c>
      <c r="D438" s="627">
        <v>3900</v>
      </c>
    </row>
    <row r="439" spans="1:4">
      <c r="A439" s="628" t="s">
        <v>1132</v>
      </c>
      <c r="B439" s="625" t="s">
        <v>2442</v>
      </c>
      <c r="C439" s="626" t="s">
        <v>532</v>
      </c>
      <c r="D439" s="627">
        <v>900</v>
      </c>
    </row>
    <row r="440" spans="1:4" ht="35.700000000000003">
      <c r="A440" s="628" t="s">
        <v>1164</v>
      </c>
      <c r="B440" s="625" t="s">
        <v>3761</v>
      </c>
      <c r="C440" s="626" t="s">
        <v>532</v>
      </c>
      <c r="D440" s="627">
        <v>500</v>
      </c>
    </row>
    <row r="441" spans="1:4">
      <c r="A441" s="628" t="s">
        <v>125</v>
      </c>
      <c r="B441" s="625" t="s">
        <v>2209</v>
      </c>
      <c r="C441" s="626" t="s">
        <v>532</v>
      </c>
      <c r="D441" s="627">
        <v>900</v>
      </c>
    </row>
    <row r="442" spans="1:4">
      <c r="A442" s="628" t="s">
        <v>126</v>
      </c>
      <c r="B442" s="625" t="s">
        <v>3058</v>
      </c>
      <c r="C442" s="626" t="s">
        <v>532</v>
      </c>
      <c r="D442" s="627">
        <v>900</v>
      </c>
    </row>
    <row r="443" spans="1:4">
      <c r="A443" s="628" t="s">
        <v>127</v>
      </c>
      <c r="B443" s="625" t="s">
        <v>2546</v>
      </c>
      <c r="C443" s="626" t="s">
        <v>532</v>
      </c>
      <c r="D443" s="627">
        <v>900</v>
      </c>
    </row>
    <row r="444" spans="1:4">
      <c r="A444" s="628" t="s">
        <v>2454</v>
      </c>
      <c r="B444" s="625" t="s">
        <v>2455</v>
      </c>
      <c r="C444" s="626" t="s">
        <v>532</v>
      </c>
      <c r="D444" s="627">
        <v>900</v>
      </c>
    </row>
    <row r="445" spans="1:4">
      <c r="A445" s="628" t="s">
        <v>128</v>
      </c>
      <c r="B445" s="625" t="s">
        <v>3762</v>
      </c>
      <c r="C445" s="626" t="s">
        <v>532</v>
      </c>
      <c r="D445" s="627">
        <v>900</v>
      </c>
    </row>
    <row r="446" spans="1:4">
      <c r="A446" s="628" t="s">
        <v>2735</v>
      </c>
      <c r="B446" s="625" t="s">
        <v>3763</v>
      </c>
      <c r="C446" s="626" t="s">
        <v>532</v>
      </c>
      <c r="D446" s="627">
        <v>900</v>
      </c>
    </row>
    <row r="447" spans="1:4">
      <c r="A447" s="628" t="s">
        <v>2206</v>
      </c>
      <c r="B447" s="625" t="s">
        <v>2211</v>
      </c>
      <c r="C447" s="626" t="s">
        <v>532</v>
      </c>
      <c r="D447" s="627">
        <v>900</v>
      </c>
    </row>
    <row r="448" spans="1:4">
      <c r="A448" s="628" t="s">
        <v>2985</v>
      </c>
      <c r="B448" s="625" t="s">
        <v>3764</v>
      </c>
      <c r="C448" s="626" t="s">
        <v>532</v>
      </c>
      <c r="D448" s="627">
        <v>900</v>
      </c>
    </row>
    <row r="449" spans="1:4">
      <c r="A449" s="628" t="s">
        <v>1204</v>
      </c>
      <c r="B449" s="625" t="s">
        <v>3765</v>
      </c>
      <c r="C449" s="626" t="s">
        <v>532</v>
      </c>
      <c r="D449" s="627">
        <v>500</v>
      </c>
    </row>
    <row r="450" spans="1:4">
      <c r="A450" s="628" t="s">
        <v>129</v>
      </c>
      <c r="B450" s="625" t="s">
        <v>3766</v>
      </c>
      <c r="C450" s="626" t="s">
        <v>532</v>
      </c>
      <c r="D450" s="627">
        <v>900</v>
      </c>
    </row>
    <row r="451" spans="1:4">
      <c r="A451" s="628" t="s">
        <v>130</v>
      </c>
      <c r="B451" s="625" t="s">
        <v>2840</v>
      </c>
      <c r="C451" s="626" t="s">
        <v>532</v>
      </c>
      <c r="D451" s="627">
        <v>900</v>
      </c>
    </row>
    <row r="452" spans="1:4">
      <c r="A452" s="628" t="s">
        <v>3143</v>
      </c>
      <c r="B452" s="625" t="s">
        <v>3767</v>
      </c>
      <c r="C452" s="626" t="s">
        <v>532</v>
      </c>
      <c r="D452" s="627">
        <v>900</v>
      </c>
    </row>
    <row r="453" spans="1:4">
      <c r="A453" s="628" t="s">
        <v>131</v>
      </c>
      <c r="B453" s="625" t="s">
        <v>3768</v>
      </c>
      <c r="C453" s="626" t="s">
        <v>532</v>
      </c>
      <c r="D453" s="627">
        <v>900</v>
      </c>
    </row>
    <row r="454" spans="1:4">
      <c r="A454" s="628" t="s">
        <v>132</v>
      </c>
      <c r="B454" s="625" t="s">
        <v>2547</v>
      </c>
      <c r="C454" s="626" t="s">
        <v>532</v>
      </c>
      <c r="D454" s="627">
        <v>900</v>
      </c>
    </row>
    <row r="455" spans="1:4">
      <c r="A455" s="628" t="s">
        <v>2381</v>
      </c>
      <c r="B455" s="625" t="s">
        <v>2382</v>
      </c>
      <c r="C455" s="626" t="s">
        <v>532</v>
      </c>
      <c r="D455" s="627">
        <v>900</v>
      </c>
    </row>
    <row r="456" spans="1:4">
      <c r="A456" s="628" t="s">
        <v>133</v>
      </c>
      <c r="B456" s="625" t="s">
        <v>3059</v>
      </c>
      <c r="C456" s="626" t="s">
        <v>532</v>
      </c>
      <c r="D456" s="627">
        <v>1900</v>
      </c>
    </row>
    <row r="457" spans="1:4">
      <c r="A457" s="628" t="s">
        <v>730</v>
      </c>
      <c r="B457" s="625" t="s">
        <v>3769</v>
      </c>
      <c r="C457" s="626" t="s">
        <v>532</v>
      </c>
      <c r="D457" s="627">
        <v>4900</v>
      </c>
    </row>
    <row r="458" spans="1:4">
      <c r="A458" s="628" t="s">
        <v>1361</v>
      </c>
      <c r="B458" s="625" t="s">
        <v>2190</v>
      </c>
      <c r="C458" s="626" t="s">
        <v>532</v>
      </c>
      <c r="D458" s="627">
        <v>2900</v>
      </c>
    </row>
    <row r="459" spans="1:4">
      <c r="A459" s="628" t="s">
        <v>2197</v>
      </c>
      <c r="B459" s="625" t="s">
        <v>3770</v>
      </c>
      <c r="C459" s="626" t="s">
        <v>532</v>
      </c>
      <c r="D459" s="627">
        <v>3900</v>
      </c>
    </row>
    <row r="460" spans="1:4">
      <c r="A460" s="628" t="s">
        <v>742</v>
      </c>
      <c r="B460" s="625" t="s">
        <v>3078</v>
      </c>
      <c r="C460" s="626" t="s">
        <v>532</v>
      </c>
      <c r="D460" s="627">
        <v>2900</v>
      </c>
    </row>
    <row r="461" spans="1:4">
      <c r="A461" s="628" t="s">
        <v>3159</v>
      </c>
      <c r="B461" s="625" t="s">
        <v>3160</v>
      </c>
      <c r="C461" s="626" t="s">
        <v>532</v>
      </c>
      <c r="D461" s="627">
        <v>1900</v>
      </c>
    </row>
    <row r="462" spans="1:4">
      <c r="A462" s="628" t="s">
        <v>134</v>
      </c>
      <c r="B462" s="625" t="s">
        <v>2443</v>
      </c>
      <c r="C462" s="626" t="s">
        <v>532</v>
      </c>
      <c r="D462" s="627">
        <v>1900</v>
      </c>
    </row>
    <row r="463" spans="1:4">
      <c r="A463" s="628" t="s">
        <v>135</v>
      </c>
      <c r="B463" s="625" t="s">
        <v>2396</v>
      </c>
      <c r="C463" s="626" t="s">
        <v>532</v>
      </c>
      <c r="D463" s="627">
        <v>1900</v>
      </c>
    </row>
    <row r="464" spans="1:4">
      <c r="A464" s="628" t="s">
        <v>2640</v>
      </c>
      <c r="B464" s="625" t="s">
        <v>2641</v>
      </c>
      <c r="C464" s="626" t="s">
        <v>532</v>
      </c>
      <c r="D464" s="627">
        <v>1900</v>
      </c>
    </row>
    <row r="465" spans="1:4">
      <c r="A465" s="628" t="s">
        <v>2736</v>
      </c>
      <c r="B465" s="625" t="s">
        <v>2737</v>
      </c>
      <c r="C465" s="626" t="s">
        <v>532</v>
      </c>
      <c r="D465" s="627">
        <v>900</v>
      </c>
    </row>
    <row r="466" spans="1:4">
      <c r="A466" s="628" t="s">
        <v>136</v>
      </c>
      <c r="B466" s="625" t="s">
        <v>3060</v>
      </c>
      <c r="C466" s="626" t="s">
        <v>532</v>
      </c>
      <c r="D466" s="627">
        <v>1900</v>
      </c>
    </row>
    <row r="467" spans="1:4">
      <c r="A467" s="628" t="s">
        <v>2203</v>
      </c>
      <c r="B467" s="625" t="s">
        <v>2204</v>
      </c>
      <c r="C467" s="626" t="s">
        <v>532</v>
      </c>
      <c r="D467" s="627">
        <v>1900</v>
      </c>
    </row>
    <row r="468" spans="1:4">
      <c r="A468" s="628" t="s">
        <v>2630</v>
      </c>
      <c r="B468" s="625" t="s">
        <v>2631</v>
      </c>
      <c r="C468" s="626" t="s">
        <v>532</v>
      </c>
      <c r="D468" s="627">
        <v>900</v>
      </c>
    </row>
    <row r="469" spans="1:4">
      <c r="A469" s="628" t="s">
        <v>137</v>
      </c>
      <c r="B469" s="625" t="s">
        <v>2894</v>
      </c>
      <c r="C469" s="626" t="s">
        <v>532</v>
      </c>
      <c r="D469" s="627">
        <v>1900</v>
      </c>
    </row>
    <row r="470" spans="1:4">
      <c r="A470" s="628" t="s">
        <v>1305</v>
      </c>
      <c r="B470" s="625" t="s">
        <v>3060</v>
      </c>
      <c r="C470" s="626" t="s">
        <v>532</v>
      </c>
      <c r="D470" s="627">
        <v>1900</v>
      </c>
    </row>
    <row r="471" spans="1:4">
      <c r="A471" s="628" t="s">
        <v>2152</v>
      </c>
      <c r="B471" s="625" t="s">
        <v>2153</v>
      </c>
      <c r="C471" s="626" t="s">
        <v>532</v>
      </c>
      <c r="D471" s="627">
        <v>5900</v>
      </c>
    </row>
    <row r="472" spans="1:4">
      <c r="A472" s="628" t="s">
        <v>2841</v>
      </c>
      <c r="B472" s="625" t="s">
        <v>2842</v>
      </c>
      <c r="C472" s="626" t="s">
        <v>532</v>
      </c>
      <c r="D472" s="627">
        <v>1900</v>
      </c>
    </row>
    <row r="473" spans="1:4">
      <c r="A473" s="628" t="s">
        <v>138</v>
      </c>
      <c r="B473" s="625" t="s">
        <v>2444</v>
      </c>
      <c r="C473" s="626" t="s">
        <v>532</v>
      </c>
      <c r="D473" s="627">
        <v>1900</v>
      </c>
    </row>
    <row r="474" spans="1:4">
      <c r="A474" s="628" t="s">
        <v>139</v>
      </c>
      <c r="B474" s="625" t="s">
        <v>2843</v>
      </c>
      <c r="C474" s="626" t="s">
        <v>532</v>
      </c>
      <c r="D474" s="627">
        <v>1900</v>
      </c>
    </row>
    <row r="475" spans="1:4">
      <c r="A475" s="628" t="s">
        <v>2370</v>
      </c>
      <c r="B475" s="625" t="s">
        <v>3771</v>
      </c>
      <c r="C475" s="626" t="s">
        <v>532</v>
      </c>
      <c r="D475" s="627">
        <v>1900</v>
      </c>
    </row>
    <row r="476" spans="1:4">
      <c r="A476" s="628" t="s">
        <v>140</v>
      </c>
      <c r="B476" s="625" t="s">
        <v>2844</v>
      </c>
      <c r="C476" s="626" t="s">
        <v>532</v>
      </c>
      <c r="D476" s="627">
        <v>1900</v>
      </c>
    </row>
    <row r="477" spans="1:4">
      <c r="A477" s="628" t="s">
        <v>2429</v>
      </c>
      <c r="B477" s="625" t="s">
        <v>3772</v>
      </c>
      <c r="C477" s="626" t="s">
        <v>532</v>
      </c>
      <c r="D477" s="627">
        <v>1900</v>
      </c>
    </row>
    <row r="478" spans="1:4">
      <c r="A478" s="628" t="s">
        <v>141</v>
      </c>
      <c r="B478" s="625" t="s">
        <v>2810</v>
      </c>
      <c r="C478" s="626" t="s">
        <v>532</v>
      </c>
      <c r="D478" s="627">
        <v>1900</v>
      </c>
    </row>
    <row r="479" spans="1:4">
      <c r="A479" s="628" t="s">
        <v>1304</v>
      </c>
      <c r="B479" s="625" t="s">
        <v>3061</v>
      </c>
      <c r="C479" s="626" t="s">
        <v>532</v>
      </c>
      <c r="D479" s="627">
        <v>9900</v>
      </c>
    </row>
    <row r="480" spans="1:4">
      <c r="A480" s="628" t="s">
        <v>142</v>
      </c>
      <c r="B480" s="625" t="s">
        <v>3062</v>
      </c>
      <c r="C480" s="626" t="s">
        <v>532</v>
      </c>
      <c r="D480" s="627">
        <v>8900</v>
      </c>
    </row>
    <row r="481" spans="1:4">
      <c r="A481" s="628" t="s">
        <v>143</v>
      </c>
      <c r="B481" s="625" t="s">
        <v>3081</v>
      </c>
      <c r="C481" s="626" t="s">
        <v>532</v>
      </c>
      <c r="D481" s="627">
        <v>11900</v>
      </c>
    </row>
    <row r="482" spans="1:4">
      <c r="A482" s="628" t="s">
        <v>3082</v>
      </c>
      <c r="B482" s="625" t="s">
        <v>3083</v>
      </c>
      <c r="C482" s="626" t="s">
        <v>532</v>
      </c>
      <c r="D482" s="627">
        <v>8900</v>
      </c>
    </row>
    <row r="483" spans="1:4">
      <c r="A483" s="628" t="s">
        <v>3084</v>
      </c>
      <c r="B483" s="625" t="s">
        <v>3085</v>
      </c>
      <c r="C483" s="626" t="s">
        <v>532</v>
      </c>
      <c r="D483" s="627">
        <v>2900</v>
      </c>
    </row>
    <row r="484" spans="1:4">
      <c r="A484" s="628" t="s">
        <v>144</v>
      </c>
      <c r="B484" s="625" t="s">
        <v>3773</v>
      </c>
      <c r="C484" s="626" t="s">
        <v>532</v>
      </c>
      <c r="D484" s="627">
        <v>7900</v>
      </c>
    </row>
    <row r="485" spans="1:4">
      <c r="A485" s="628" t="s">
        <v>145</v>
      </c>
      <c r="B485" s="625" t="s">
        <v>3063</v>
      </c>
      <c r="C485" s="626" t="s">
        <v>532</v>
      </c>
      <c r="D485" s="627">
        <v>900</v>
      </c>
    </row>
    <row r="486" spans="1:4">
      <c r="A486" s="628" t="s">
        <v>146</v>
      </c>
      <c r="B486" s="625" t="s">
        <v>3064</v>
      </c>
      <c r="C486" s="626" t="s">
        <v>532</v>
      </c>
      <c r="D486" s="627">
        <v>900</v>
      </c>
    </row>
    <row r="487" spans="1:4">
      <c r="A487" s="628" t="s">
        <v>147</v>
      </c>
      <c r="B487" s="625" t="s">
        <v>3065</v>
      </c>
      <c r="C487" s="626" t="s">
        <v>532</v>
      </c>
      <c r="D487" s="627">
        <v>900</v>
      </c>
    </row>
    <row r="488" spans="1:4">
      <c r="A488" s="628" t="s">
        <v>3066</v>
      </c>
      <c r="B488" s="625" t="s">
        <v>3067</v>
      </c>
      <c r="C488" s="626" t="s">
        <v>532</v>
      </c>
      <c r="D488" s="627">
        <v>1900</v>
      </c>
    </row>
    <row r="489" spans="1:4">
      <c r="A489" s="628" t="s">
        <v>148</v>
      </c>
      <c r="B489" s="625" t="s">
        <v>2705</v>
      </c>
      <c r="C489" s="626" t="s">
        <v>532</v>
      </c>
      <c r="D489" s="627">
        <v>7900</v>
      </c>
    </row>
    <row r="490" spans="1:4">
      <c r="A490" s="628" t="s">
        <v>2845</v>
      </c>
      <c r="B490" s="625" t="s">
        <v>2846</v>
      </c>
      <c r="C490" s="626" t="s">
        <v>532</v>
      </c>
      <c r="D490" s="627">
        <v>900</v>
      </c>
    </row>
    <row r="491" spans="1:4">
      <c r="A491" s="628" t="s">
        <v>149</v>
      </c>
      <c r="B491" s="625" t="s">
        <v>2678</v>
      </c>
      <c r="C491" s="626" t="s">
        <v>532</v>
      </c>
      <c r="D491" s="627">
        <v>900</v>
      </c>
    </row>
    <row r="492" spans="1:4">
      <c r="A492" s="628" t="s">
        <v>150</v>
      </c>
      <c r="B492" s="625" t="s">
        <v>2721</v>
      </c>
      <c r="C492" s="626" t="s">
        <v>532</v>
      </c>
      <c r="D492" s="627">
        <v>900</v>
      </c>
    </row>
    <row r="493" spans="1:4">
      <c r="A493" s="628" t="s">
        <v>1115</v>
      </c>
      <c r="B493" s="625" t="s">
        <v>3774</v>
      </c>
      <c r="C493" s="626" t="s">
        <v>532</v>
      </c>
      <c r="D493" s="627">
        <v>1900</v>
      </c>
    </row>
    <row r="494" spans="1:4">
      <c r="A494" s="628" t="s">
        <v>151</v>
      </c>
      <c r="B494" s="625" t="s">
        <v>3775</v>
      </c>
      <c r="C494" s="626" t="s">
        <v>532</v>
      </c>
      <c r="D494" s="627">
        <v>900</v>
      </c>
    </row>
    <row r="495" spans="1:4">
      <c r="A495" s="628" t="s">
        <v>152</v>
      </c>
      <c r="B495" s="625" t="s">
        <v>2679</v>
      </c>
      <c r="C495" s="626" t="s">
        <v>532</v>
      </c>
      <c r="D495" s="627">
        <v>1900</v>
      </c>
    </row>
    <row r="496" spans="1:4">
      <c r="A496" s="628" t="s">
        <v>2854</v>
      </c>
      <c r="B496" s="625" t="s">
        <v>2855</v>
      </c>
      <c r="C496" s="626" t="s">
        <v>532</v>
      </c>
      <c r="D496" s="627">
        <v>900</v>
      </c>
    </row>
    <row r="497" spans="1:4">
      <c r="A497" s="628" t="s">
        <v>153</v>
      </c>
      <c r="B497" s="625" t="s">
        <v>2856</v>
      </c>
      <c r="C497" s="626" t="s">
        <v>532</v>
      </c>
      <c r="D497" s="627">
        <v>900</v>
      </c>
    </row>
    <row r="498" spans="1:4">
      <c r="A498" s="628" t="s">
        <v>1946</v>
      </c>
      <c r="B498" s="625" t="s">
        <v>3776</v>
      </c>
      <c r="C498" s="626" t="s">
        <v>532</v>
      </c>
      <c r="D498" s="627">
        <v>3900</v>
      </c>
    </row>
    <row r="499" spans="1:4">
      <c r="A499" s="628" t="s">
        <v>154</v>
      </c>
      <c r="B499" s="625" t="s">
        <v>2815</v>
      </c>
      <c r="C499" s="626" t="s">
        <v>532</v>
      </c>
      <c r="D499" s="627">
        <v>1900</v>
      </c>
    </row>
    <row r="500" spans="1:4">
      <c r="A500" s="628" t="s">
        <v>155</v>
      </c>
      <c r="B500" s="625" t="s">
        <v>2102</v>
      </c>
      <c r="C500" s="626" t="s">
        <v>532</v>
      </c>
      <c r="D500" s="627">
        <v>4900</v>
      </c>
    </row>
    <row r="501" spans="1:4">
      <c r="A501" s="628" t="s">
        <v>156</v>
      </c>
      <c r="B501" s="625" t="s">
        <v>3777</v>
      </c>
      <c r="C501" s="626" t="s">
        <v>532</v>
      </c>
      <c r="D501" s="627">
        <v>900</v>
      </c>
    </row>
    <row r="502" spans="1:4">
      <c r="A502" s="628" t="s">
        <v>3086</v>
      </c>
      <c r="B502" s="625" t="s">
        <v>3087</v>
      </c>
      <c r="C502" s="626" t="s">
        <v>532</v>
      </c>
      <c r="D502" s="627">
        <v>9900</v>
      </c>
    </row>
    <row r="503" spans="1:4">
      <c r="A503" s="628" t="s">
        <v>2811</v>
      </c>
      <c r="B503" s="625" t="s">
        <v>3778</v>
      </c>
      <c r="C503" s="626" t="s">
        <v>532</v>
      </c>
      <c r="D503" s="627">
        <v>5900</v>
      </c>
    </row>
    <row r="504" spans="1:4">
      <c r="A504" s="628" t="s">
        <v>2812</v>
      </c>
      <c r="B504" s="625" t="s">
        <v>2813</v>
      </c>
      <c r="C504" s="626" t="s">
        <v>532</v>
      </c>
      <c r="D504" s="627">
        <v>900</v>
      </c>
    </row>
    <row r="505" spans="1:4">
      <c r="A505" s="628" t="s">
        <v>2814</v>
      </c>
      <c r="B505" s="625" t="s">
        <v>3779</v>
      </c>
      <c r="C505" s="626" t="s">
        <v>532</v>
      </c>
      <c r="D505" s="627">
        <v>5900</v>
      </c>
    </row>
    <row r="506" spans="1:4">
      <c r="A506" s="628" t="s">
        <v>2008</v>
      </c>
      <c r="B506" s="625" t="s">
        <v>3780</v>
      </c>
      <c r="C506" s="626" t="s">
        <v>532</v>
      </c>
      <c r="D506" s="627">
        <v>3900</v>
      </c>
    </row>
    <row r="507" spans="1:4">
      <c r="A507" s="628" t="s">
        <v>2103</v>
      </c>
      <c r="B507" s="625" t="s">
        <v>2104</v>
      </c>
      <c r="C507" s="626" t="s">
        <v>532</v>
      </c>
      <c r="D507" s="627">
        <v>7900</v>
      </c>
    </row>
    <row r="508" spans="1:4">
      <c r="A508" s="628" t="s">
        <v>157</v>
      </c>
      <c r="B508" s="625" t="s">
        <v>2706</v>
      </c>
      <c r="C508" s="626" t="s">
        <v>532</v>
      </c>
      <c r="D508" s="627">
        <v>900</v>
      </c>
    </row>
    <row r="509" spans="1:4">
      <c r="A509" s="628" t="s">
        <v>158</v>
      </c>
      <c r="B509" s="625" t="s">
        <v>3781</v>
      </c>
      <c r="C509" s="626" t="s">
        <v>532</v>
      </c>
      <c r="D509" s="627">
        <v>500</v>
      </c>
    </row>
    <row r="510" spans="1:4">
      <c r="A510" s="628" t="s">
        <v>159</v>
      </c>
      <c r="B510" s="625" t="s">
        <v>2816</v>
      </c>
      <c r="C510" s="626" t="s">
        <v>532</v>
      </c>
      <c r="D510" s="627">
        <v>1900</v>
      </c>
    </row>
    <row r="511" spans="1:4">
      <c r="A511" s="628" t="s">
        <v>1202</v>
      </c>
      <c r="B511" s="625" t="s">
        <v>3782</v>
      </c>
      <c r="C511" s="626" t="s">
        <v>532</v>
      </c>
      <c r="D511" s="627">
        <v>1900</v>
      </c>
    </row>
    <row r="512" spans="1:4">
      <c r="A512" s="628" t="s">
        <v>1201</v>
      </c>
      <c r="B512" s="625" t="s">
        <v>3783</v>
      </c>
      <c r="C512" s="626" t="s">
        <v>532</v>
      </c>
      <c r="D512" s="627">
        <v>1900</v>
      </c>
    </row>
    <row r="513" spans="1:4">
      <c r="A513" s="628" t="s">
        <v>160</v>
      </c>
      <c r="B513" s="625" t="s">
        <v>2505</v>
      </c>
      <c r="C513" s="626" t="s">
        <v>532</v>
      </c>
      <c r="D513" s="627">
        <v>1900</v>
      </c>
    </row>
    <row r="514" spans="1:4">
      <c r="A514" s="628" t="s">
        <v>2738</v>
      </c>
      <c r="B514" s="625" t="s">
        <v>2739</v>
      </c>
      <c r="C514" s="626" t="s">
        <v>532</v>
      </c>
      <c r="D514" s="627">
        <v>900</v>
      </c>
    </row>
    <row r="515" spans="1:4">
      <c r="A515" s="628" t="s">
        <v>161</v>
      </c>
      <c r="B515" s="625" t="s">
        <v>2767</v>
      </c>
      <c r="C515" s="626" t="s">
        <v>532</v>
      </c>
      <c r="D515" s="627">
        <v>900</v>
      </c>
    </row>
    <row r="516" spans="1:4">
      <c r="A516" s="628" t="s">
        <v>2740</v>
      </c>
      <c r="B516" s="625" t="s">
        <v>2741</v>
      </c>
      <c r="C516" s="626" t="s">
        <v>532</v>
      </c>
      <c r="D516" s="627">
        <v>900</v>
      </c>
    </row>
    <row r="517" spans="1:4">
      <c r="A517" s="628" t="s">
        <v>1094</v>
      </c>
      <c r="B517" s="625" t="s">
        <v>3784</v>
      </c>
      <c r="C517" s="626" t="s">
        <v>532</v>
      </c>
      <c r="D517" s="627">
        <v>900</v>
      </c>
    </row>
    <row r="518" spans="1:4">
      <c r="A518" s="628" t="s">
        <v>2742</v>
      </c>
      <c r="B518" s="625" t="s">
        <v>2743</v>
      </c>
      <c r="C518" s="626" t="s">
        <v>532</v>
      </c>
      <c r="D518" s="627">
        <v>900</v>
      </c>
    </row>
    <row r="519" spans="1:4">
      <c r="A519" s="628" t="s">
        <v>162</v>
      </c>
      <c r="B519" s="625" t="s">
        <v>3785</v>
      </c>
      <c r="C519" s="626" t="s">
        <v>532</v>
      </c>
      <c r="D519" s="627">
        <v>900</v>
      </c>
    </row>
    <row r="520" spans="1:4">
      <c r="A520" s="628" t="s">
        <v>163</v>
      </c>
      <c r="B520" s="625" t="s">
        <v>2680</v>
      </c>
      <c r="C520" s="626" t="s">
        <v>532</v>
      </c>
      <c r="D520" s="627">
        <v>900</v>
      </c>
    </row>
    <row r="521" spans="1:4">
      <c r="A521" s="628" t="s">
        <v>2548</v>
      </c>
      <c r="B521" s="625" t="s">
        <v>2549</v>
      </c>
      <c r="C521" s="626" t="s">
        <v>532</v>
      </c>
      <c r="D521" s="627">
        <v>9900</v>
      </c>
    </row>
    <row r="522" spans="1:4">
      <c r="A522" s="628" t="s">
        <v>1309</v>
      </c>
      <c r="B522" s="625" t="s">
        <v>2550</v>
      </c>
      <c r="C522" s="626" t="s">
        <v>532</v>
      </c>
      <c r="D522" s="627">
        <v>1900</v>
      </c>
    </row>
    <row r="523" spans="1:4">
      <c r="A523" s="628" t="s">
        <v>164</v>
      </c>
      <c r="B523" s="625" t="s">
        <v>2551</v>
      </c>
      <c r="C523" s="626" t="s">
        <v>532</v>
      </c>
      <c r="D523" s="627">
        <v>2900</v>
      </c>
    </row>
    <row r="524" spans="1:4">
      <c r="A524" s="628" t="s">
        <v>165</v>
      </c>
      <c r="B524" s="625" t="s">
        <v>2552</v>
      </c>
      <c r="C524" s="626" t="s">
        <v>532</v>
      </c>
      <c r="D524" s="627">
        <v>2900</v>
      </c>
    </row>
    <row r="525" spans="1:4">
      <c r="A525" s="628" t="s">
        <v>2218</v>
      </c>
      <c r="B525" s="625" t="s">
        <v>3786</v>
      </c>
      <c r="C525" s="626" t="s">
        <v>532</v>
      </c>
      <c r="D525" s="627">
        <v>1900</v>
      </c>
    </row>
    <row r="526" spans="1:4">
      <c r="A526" s="628" t="s">
        <v>166</v>
      </c>
      <c r="B526" s="625" t="s">
        <v>3787</v>
      </c>
      <c r="C526" s="626" t="s">
        <v>532</v>
      </c>
      <c r="D526" s="627">
        <v>3900</v>
      </c>
    </row>
    <row r="527" spans="1:4">
      <c r="A527" s="628" t="s">
        <v>2105</v>
      </c>
      <c r="B527" s="625" t="s">
        <v>2106</v>
      </c>
      <c r="C527" s="626" t="s">
        <v>532</v>
      </c>
      <c r="D527" s="627">
        <v>3900</v>
      </c>
    </row>
    <row r="528" spans="1:4">
      <c r="A528" s="628" t="s">
        <v>2584</v>
      </c>
      <c r="B528" s="625" t="s">
        <v>3788</v>
      </c>
      <c r="C528" s="626" t="s">
        <v>532</v>
      </c>
      <c r="D528" s="627">
        <v>7900</v>
      </c>
    </row>
    <row r="529" spans="1:4">
      <c r="A529" s="628" t="s">
        <v>2553</v>
      </c>
      <c r="B529" s="625" t="s">
        <v>2554</v>
      </c>
      <c r="C529" s="626" t="s">
        <v>532</v>
      </c>
      <c r="D529" s="627">
        <v>900</v>
      </c>
    </row>
    <row r="530" spans="1:4">
      <c r="A530" s="628" t="s">
        <v>2271</v>
      </c>
      <c r="B530" s="625" t="s">
        <v>3789</v>
      </c>
      <c r="C530" s="626" t="s">
        <v>532</v>
      </c>
      <c r="D530" s="627">
        <v>6900</v>
      </c>
    </row>
    <row r="531" spans="1:4">
      <c r="A531" s="628" t="s">
        <v>167</v>
      </c>
      <c r="B531" s="625" t="s">
        <v>2272</v>
      </c>
      <c r="C531" s="626" t="s">
        <v>532</v>
      </c>
      <c r="D531" s="627">
        <v>1900</v>
      </c>
    </row>
    <row r="532" spans="1:4">
      <c r="A532" s="628" t="s">
        <v>2273</v>
      </c>
      <c r="B532" s="625" t="s">
        <v>2274</v>
      </c>
      <c r="C532" s="626" t="s">
        <v>532</v>
      </c>
      <c r="D532" s="627">
        <v>3900</v>
      </c>
    </row>
    <row r="533" spans="1:4">
      <c r="A533" s="628" t="s">
        <v>168</v>
      </c>
      <c r="B533" s="625" t="s">
        <v>2275</v>
      </c>
      <c r="C533" s="626" t="s">
        <v>532</v>
      </c>
      <c r="D533" s="627">
        <v>3900</v>
      </c>
    </row>
    <row r="534" spans="1:4">
      <c r="A534" s="628" t="s">
        <v>1247</v>
      </c>
      <c r="B534" s="625" t="s">
        <v>3777</v>
      </c>
      <c r="C534" s="626" t="s">
        <v>532</v>
      </c>
      <c r="D534" s="627">
        <v>3900</v>
      </c>
    </row>
    <row r="535" spans="1:4">
      <c r="A535" s="628" t="s">
        <v>1178</v>
      </c>
      <c r="B535" s="625" t="s">
        <v>2952</v>
      </c>
      <c r="C535" s="626" t="s">
        <v>532</v>
      </c>
      <c r="D535" s="627">
        <v>1900</v>
      </c>
    </row>
    <row r="536" spans="1:4">
      <c r="A536" s="628" t="s">
        <v>1179</v>
      </c>
      <c r="B536" s="625" t="s">
        <v>2953</v>
      </c>
      <c r="C536" s="626" t="s">
        <v>532</v>
      </c>
      <c r="D536" s="627">
        <v>3900</v>
      </c>
    </row>
    <row r="537" spans="1:4">
      <c r="A537" s="628" t="s">
        <v>169</v>
      </c>
      <c r="B537" s="625" t="s">
        <v>2210</v>
      </c>
      <c r="C537" s="626" t="s">
        <v>532</v>
      </c>
      <c r="D537" s="627">
        <v>1900</v>
      </c>
    </row>
    <row r="538" spans="1:4">
      <c r="A538" s="628" t="s">
        <v>2122</v>
      </c>
      <c r="B538" s="625" t="s">
        <v>3790</v>
      </c>
      <c r="C538" s="626" t="s">
        <v>532</v>
      </c>
      <c r="D538" s="627">
        <v>9900</v>
      </c>
    </row>
    <row r="539" spans="1:4">
      <c r="A539" s="628" t="s">
        <v>170</v>
      </c>
      <c r="B539" s="625" t="s">
        <v>3791</v>
      </c>
      <c r="C539" s="626" t="s">
        <v>532</v>
      </c>
      <c r="D539" s="627">
        <v>9900</v>
      </c>
    </row>
    <row r="540" spans="1:4">
      <c r="A540" s="628" t="s">
        <v>1310</v>
      </c>
      <c r="B540" s="625" t="s">
        <v>2555</v>
      </c>
      <c r="C540" s="626" t="s">
        <v>532</v>
      </c>
      <c r="D540" s="627">
        <v>5900</v>
      </c>
    </row>
    <row r="541" spans="1:4">
      <c r="A541" s="628" t="s">
        <v>1311</v>
      </c>
      <c r="B541" s="625" t="s">
        <v>3792</v>
      </c>
      <c r="C541" s="626" t="s">
        <v>532</v>
      </c>
      <c r="D541" s="627">
        <v>9900</v>
      </c>
    </row>
    <row r="542" spans="1:4">
      <c r="A542" s="628" t="s">
        <v>2556</v>
      </c>
      <c r="B542" s="625" t="s">
        <v>2557</v>
      </c>
      <c r="C542" s="626" t="s">
        <v>532</v>
      </c>
      <c r="D542" s="627">
        <v>2900</v>
      </c>
    </row>
    <row r="543" spans="1:4">
      <c r="A543" s="628" t="s">
        <v>2068</v>
      </c>
      <c r="B543" s="625" t="s">
        <v>3793</v>
      </c>
      <c r="C543" s="626" t="s">
        <v>532</v>
      </c>
      <c r="D543" s="627">
        <v>3900</v>
      </c>
    </row>
    <row r="544" spans="1:4">
      <c r="A544" s="628" t="s">
        <v>171</v>
      </c>
      <c r="B544" s="625" t="s">
        <v>2585</v>
      </c>
      <c r="C544" s="626" t="s">
        <v>532</v>
      </c>
      <c r="D544" s="627">
        <v>7900</v>
      </c>
    </row>
    <row r="545" spans="1:4">
      <c r="A545" s="628" t="s">
        <v>2591</v>
      </c>
      <c r="B545" s="625" t="s">
        <v>3794</v>
      </c>
      <c r="C545" s="626" t="s">
        <v>532</v>
      </c>
      <c r="D545" s="627">
        <v>9900</v>
      </c>
    </row>
    <row r="546" spans="1:4">
      <c r="A546" s="628" t="s">
        <v>172</v>
      </c>
      <c r="B546" s="625" t="s">
        <v>2598</v>
      </c>
      <c r="C546" s="626" t="s">
        <v>532</v>
      </c>
      <c r="D546" s="627">
        <v>15900</v>
      </c>
    </row>
    <row r="547" spans="1:4">
      <c r="A547" s="628" t="s">
        <v>2592</v>
      </c>
      <c r="B547" s="625" t="s">
        <v>2593</v>
      </c>
      <c r="C547" s="626" t="s">
        <v>532</v>
      </c>
      <c r="D547" s="627">
        <v>9900</v>
      </c>
    </row>
    <row r="548" spans="1:4">
      <c r="A548" s="628" t="s">
        <v>1180</v>
      </c>
      <c r="B548" s="625" t="s">
        <v>3795</v>
      </c>
      <c r="C548" s="626" t="s">
        <v>532</v>
      </c>
      <c r="D548" s="627">
        <v>19900</v>
      </c>
    </row>
    <row r="549" spans="1:4">
      <c r="A549" s="628" t="s">
        <v>2986</v>
      </c>
      <c r="B549" s="625" t="s">
        <v>2987</v>
      </c>
      <c r="C549" s="626" t="s">
        <v>532</v>
      </c>
      <c r="D549" s="627">
        <v>900</v>
      </c>
    </row>
    <row r="550" spans="1:4">
      <c r="A550" s="628" t="s">
        <v>2305</v>
      </c>
      <c r="B550" s="625" t="s">
        <v>3796</v>
      </c>
      <c r="C550" s="626" t="s">
        <v>532</v>
      </c>
      <c r="D550" s="627">
        <v>2900</v>
      </c>
    </row>
    <row r="551" spans="1:4">
      <c r="A551" s="628" t="s">
        <v>3034</v>
      </c>
      <c r="B551" s="625" t="s">
        <v>3035</v>
      </c>
      <c r="C551" s="626" t="s">
        <v>532</v>
      </c>
      <c r="D551" s="627">
        <v>2900</v>
      </c>
    </row>
    <row r="552" spans="1:4">
      <c r="A552" s="628" t="s">
        <v>173</v>
      </c>
      <c r="B552" s="625" t="s">
        <v>2558</v>
      </c>
      <c r="C552" s="626" t="s">
        <v>532</v>
      </c>
      <c r="D552" s="627">
        <v>3900</v>
      </c>
    </row>
    <row r="553" spans="1:4">
      <c r="A553" s="628" t="s">
        <v>174</v>
      </c>
      <c r="B553" s="625" t="s">
        <v>3797</v>
      </c>
      <c r="C553" s="626" t="s">
        <v>532</v>
      </c>
      <c r="D553" s="627">
        <v>900</v>
      </c>
    </row>
    <row r="554" spans="1:4">
      <c r="A554" s="628" t="s">
        <v>175</v>
      </c>
      <c r="B554" s="625" t="s">
        <v>2559</v>
      </c>
      <c r="C554" s="626" t="s">
        <v>532</v>
      </c>
      <c r="D554" s="627">
        <v>900</v>
      </c>
    </row>
    <row r="555" spans="1:4">
      <c r="A555" s="628" t="s">
        <v>176</v>
      </c>
      <c r="B555" s="625" t="s">
        <v>2355</v>
      </c>
      <c r="C555" s="626" t="s">
        <v>532</v>
      </c>
      <c r="D555" s="627">
        <v>900</v>
      </c>
    </row>
    <row r="556" spans="1:4">
      <c r="A556" s="628" t="s">
        <v>2324</v>
      </c>
      <c r="B556" s="625" t="s">
        <v>2325</v>
      </c>
      <c r="C556" s="626" t="s">
        <v>532</v>
      </c>
      <c r="D556" s="627">
        <v>900</v>
      </c>
    </row>
    <row r="557" spans="1:4">
      <c r="A557" s="628" t="s">
        <v>1312</v>
      </c>
      <c r="B557" s="625" t="s">
        <v>2564</v>
      </c>
      <c r="C557" s="626" t="s">
        <v>532</v>
      </c>
      <c r="D557" s="627">
        <v>500</v>
      </c>
    </row>
    <row r="558" spans="1:4">
      <c r="A558" s="628" t="s">
        <v>177</v>
      </c>
      <c r="B558" s="625" t="s">
        <v>3798</v>
      </c>
      <c r="C558" s="626" t="s">
        <v>532</v>
      </c>
      <c r="D558" s="627">
        <v>19900</v>
      </c>
    </row>
    <row r="559" spans="1:4">
      <c r="A559" s="628" t="s">
        <v>2345</v>
      </c>
      <c r="B559" s="625" t="s">
        <v>3799</v>
      </c>
      <c r="C559" s="626" t="s">
        <v>532</v>
      </c>
      <c r="D559" s="627">
        <v>9900</v>
      </c>
    </row>
    <row r="560" spans="1:4">
      <c r="A560" s="628" t="s">
        <v>1194</v>
      </c>
      <c r="B560" s="625" t="s">
        <v>3800</v>
      </c>
      <c r="C560" s="626" t="s">
        <v>532</v>
      </c>
      <c r="D560" s="627">
        <v>3900</v>
      </c>
    </row>
    <row r="561" spans="1:4">
      <c r="A561" s="628" t="s">
        <v>2560</v>
      </c>
      <c r="B561" s="625" t="s">
        <v>2561</v>
      </c>
      <c r="C561" s="626" t="s">
        <v>532</v>
      </c>
      <c r="D561" s="627">
        <v>9900</v>
      </c>
    </row>
    <row r="562" spans="1:4">
      <c r="A562" s="628" t="s">
        <v>2562</v>
      </c>
      <c r="B562" s="625" t="s">
        <v>3801</v>
      </c>
      <c r="C562" s="626" t="s">
        <v>532</v>
      </c>
      <c r="D562" s="627">
        <v>7900</v>
      </c>
    </row>
    <row r="563" spans="1:4">
      <c r="A563" s="628" t="s">
        <v>2822</v>
      </c>
      <c r="B563" s="625" t="s">
        <v>2823</v>
      </c>
      <c r="C563" s="626" t="s">
        <v>532</v>
      </c>
      <c r="D563" s="627">
        <v>7900</v>
      </c>
    </row>
    <row r="564" spans="1:4">
      <c r="A564" s="628" t="s">
        <v>178</v>
      </c>
      <c r="B564" s="625" t="s">
        <v>2276</v>
      </c>
      <c r="C564" s="626" t="s">
        <v>532</v>
      </c>
      <c r="D564" s="627">
        <v>900</v>
      </c>
    </row>
    <row r="565" spans="1:4">
      <c r="A565" s="628" t="s">
        <v>179</v>
      </c>
      <c r="B565" s="625" t="s">
        <v>2069</v>
      </c>
      <c r="C565" s="626" t="s">
        <v>532</v>
      </c>
      <c r="D565" s="627">
        <v>1900</v>
      </c>
    </row>
    <row r="566" spans="1:4">
      <c r="A566" s="628" t="s">
        <v>180</v>
      </c>
      <c r="B566" s="625" t="s">
        <v>2954</v>
      </c>
      <c r="C566" s="626" t="s">
        <v>532</v>
      </c>
      <c r="D566" s="627">
        <v>900</v>
      </c>
    </row>
    <row r="567" spans="1:4">
      <c r="A567" s="628" t="s">
        <v>181</v>
      </c>
      <c r="B567" s="625" t="s">
        <v>2349</v>
      </c>
      <c r="C567" s="626" t="s">
        <v>532</v>
      </c>
      <c r="D567" s="627">
        <v>900</v>
      </c>
    </row>
    <row r="568" spans="1:4">
      <c r="A568" s="628" t="s">
        <v>1139</v>
      </c>
      <c r="B568" s="625" t="s">
        <v>2434</v>
      </c>
      <c r="C568" s="626" t="s">
        <v>532</v>
      </c>
      <c r="D568" s="627">
        <v>900</v>
      </c>
    </row>
    <row r="569" spans="1:4">
      <c r="A569" s="628" t="s">
        <v>182</v>
      </c>
      <c r="B569" s="625" t="s">
        <v>3802</v>
      </c>
      <c r="C569" s="626" t="s">
        <v>532</v>
      </c>
      <c r="D569" s="627">
        <v>2900</v>
      </c>
    </row>
    <row r="570" spans="1:4">
      <c r="A570" s="628" t="s">
        <v>183</v>
      </c>
      <c r="B570" s="625" t="s">
        <v>2955</v>
      </c>
      <c r="C570" s="626" t="s">
        <v>532</v>
      </c>
      <c r="D570" s="627">
        <v>1900</v>
      </c>
    </row>
    <row r="571" spans="1:4">
      <c r="A571" s="628" t="s">
        <v>2491</v>
      </c>
      <c r="B571" s="625" t="s">
        <v>3803</v>
      </c>
      <c r="C571" s="626" t="s">
        <v>532</v>
      </c>
      <c r="D571" s="627">
        <v>7900</v>
      </c>
    </row>
    <row r="572" spans="1:4">
      <c r="A572" s="628" t="s">
        <v>1314</v>
      </c>
      <c r="B572" s="625" t="s">
        <v>2563</v>
      </c>
      <c r="C572" s="626" t="s">
        <v>532</v>
      </c>
      <c r="D572" s="627">
        <v>900</v>
      </c>
    </row>
    <row r="573" spans="1:4">
      <c r="A573" s="628" t="s">
        <v>184</v>
      </c>
      <c r="B573" s="625" t="s">
        <v>2445</v>
      </c>
      <c r="C573" s="626" t="s">
        <v>532</v>
      </c>
      <c r="D573" s="627">
        <v>900</v>
      </c>
    </row>
    <row r="574" spans="1:4">
      <c r="A574" s="628" t="s">
        <v>2481</v>
      </c>
      <c r="B574" s="625" t="s">
        <v>2482</v>
      </c>
      <c r="C574" s="626" t="s">
        <v>532</v>
      </c>
      <c r="D574" s="627">
        <v>5900</v>
      </c>
    </row>
    <row r="575" spans="1:4">
      <c r="A575" s="628" t="s">
        <v>2483</v>
      </c>
      <c r="B575" s="625" t="s">
        <v>2484</v>
      </c>
      <c r="C575" s="626" t="s">
        <v>532</v>
      </c>
      <c r="D575" s="627">
        <v>3900</v>
      </c>
    </row>
    <row r="576" spans="1:4">
      <c r="A576" s="628" t="s">
        <v>2642</v>
      </c>
      <c r="B576" s="625" t="s">
        <v>3577</v>
      </c>
      <c r="C576" s="626" t="s">
        <v>532</v>
      </c>
      <c r="D576" s="627">
        <v>5900</v>
      </c>
    </row>
    <row r="577" spans="1:4">
      <c r="A577" s="628" t="s">
        <v>2643</v>
      </c>
      <c r="B577" s="625" t="s">
        <v>2644</v>
      </c>
      <c r="C577" s="626" t="s">
        <v>532</v>
      </c>
      <c r="D577" s="627">
        <v>900</v>
      </c>
    </row>
    <row r="578" spans="1:4">
      <c r="A578" s="628" t="s">
        <v>2645</v>
      </c>
      <c r="B578" s="625" t="s">
        <v>2646</v>
      </c>
      <c r="C578" s="626" t="s">
        <v>532</v>
      </c>
      <c r="D578" s="627">
        <v>3900</v>
      </c>
    </row>
    <row r="579" spans="1:4">
      <c r="A579" s="628" t="s">
        <v>185</v>
      </c>
      <c r="B579" s="625" t="s">
        <v>2506</v>
      </c>
      <c r="C579" s="626" t="s">
        <v>532</v>
      </c>
      <c r="D579" s="627">
        <v>900</v>
      </c>
    </row>
    <row r="580" spans="1:4">
      <c r="A580" s="628" t="s">
        <v>186</v>
      </c>
      <c r="B580" s="625" t="s">
        <v>3804</v>
      </c>
      <c r="C580" s="626" t="s">
        <v>532</v>
      </c>
      <c r="D580" s="627">
        <v>900</v>
      </c>
    </row>
    <row r="581" spans="1:4">
      <c r="A581" s="628" t="s">
        <v>187</v>
      </c>
      <c r="B581" s="625" t="s">
        <v>2768</v>
      </c>
      <c r="C581" s="626" t="s">
        <v>532</v>
      </c>
      <c r="D581" s="627">
        <v>900</v>
      </c>
    </row>
    <row r="582" spans="1:4">
      <c r="A582" s="628" t="s">
        <v>188</v>
      </c>
      <c r="B582" s="625" t="s">
        <v>2507</v>
      </c>
      <c r="C582" s="626" t="s">
        <v>532</v>
      </c>
      <c r="D582" s="627">
        <v>900</v>
      </c>
    </row>
    <row r="583" spans="1:4">
      <c r="A583" s="628" t="s">
        <v>189</v>
      </c>
      <c r="B583" s="625" t="s">
        <v>2508</v>
      </c>
      <c r="C583" s="626" t="s">
        <v>532</v>
      </c>
      <c r="D583" s="627">
        <v>900</v>
      </c>
    </row>
    <row r="584" spans="1:4">
      <c r="A584" s="628" t="s">
        <v>3805</v>
      </c>
      <c r="B584" s="625" t="s">
        <v>3806</v>
      </c>
      <c r="C584" s="626" t="s">
        <v>532</v>
      </c>
      <c r="D584" s="627">
        <v>1900</v>
      </c>
    </row>
    <row r="585" spans="1:4">
      <c r="A585" s="628" t="s">
        <v>3807</v>
      </c>
      <c r="B585" s="625" t="s">
        <v>3806</v>
      </c>
      <c r="C585" s="626" t="s">
        <v>532</v>
      </c>
      <c r="D585" s="627">
        <v>1900</v>
      </c>
    </row>
    <row r="586" spans="1:4">
      <c r="A586" s="628" t="s">
        <v>1271</v>
      </c>
      <c r="B586" s="625" t="s">
        <v>3808</v>
      </c>
      <c r="C586" s="626" t="s">
        <v>532</v>
      </c>
      <c r="D586" s="627">
        <v>3900</v>
      </c>
    </row>
    <row r="587" spans="1:4">
      <c r="A587" s="628" t="s">
        <v>190</v>
      </c>
      <c r="B587" s="625" t="s">
        <v>2509</v>
      </c>
      <c r="C587" s="626" t="s">
        <v>532</v>
      </c>
      <c r="D587" s="627">
        <v>900</v>
      </c>
    </row>
    <row r="588" spans="1:4">
      <c r="A588" s="628" t="s">
        <v>191</v>
      </c>
      <c r="B588" s="625" t="s">
        <v>2744</v>
      </c>
      <c r="C588" s="626" t="s">
        <v>532</v>
      </c>
      <c r="D588" s="627">
        <v>900</v>
      </c>
    </row>
    <row r="589" spans="1:4">
      <c r="A589" s="628" t="s">
        <v>192</v>
      </c>
      <c r="B589" s="625" t="s">
        <v>2757</v>
      </c>
      <c r="C589" s="626" t="s">
        <v>532</v>
      </c>
      <c r="D589" s="627">
        <v>1900</v>
      </c>
    </row>
    <row r="590" spans="1:4">
      <c r="A590" s="628" t="s">
        <v>2326</v>
      </c>
      <c r="B590" s="625" t="s">
        <v>2327</v>
      </c>
      <c r="C590" s="626" t="s">
        <v>532</v>
      </c>
      <c r="D590" s="627">
        <v>3900</v>
      </c>
    </row>
    <row r="591" spans="1:4">
      <c r="A591" s="628" t="s">
        <v>757</v>
      </c>
      <c r="B591" s="625" t="s">
        <v>3809</v>
      </c>
      <c r="C591" s="626" t="s">
        <v>532</v>
      </c>
      <c r="D591" s="627">
        <v>2900</v>
      </c>
    </row>
    <row r="592" spans="1:4">
      <c r="A592" s="628" t="s">
        <v>1095</v>
      </c>
      <c r="B592" s="625" t="s">
        <v>3810</v>
      </c>
      <c r="C592" s="626" t="s">
        <v>532</v>
      </c>
      <c r="D592" s="627">
        <v>7900</v>
      </c>
    </row>
    <row r="593" spans="1:4">
      <c r="A593" s="628" t="s">
        <v>1098</v>
      </c>
      <c r="B593" s="625" t="s">
        <v>3811</v>
      </c>
      <c r="C593" s="626" t="s">
        <v>532</v>
      </c>
      <c r="D593" s="627">
        <v>2900</v>
      </c>
    </row>
    <row r="594" spans="1:4">
      <c r="A594" s="628" t="s">
        <v>193</v>
      </c>
      <c r="B594" s="625" t="s">
        <v>2758</v>
      </c>
      <c r="C594" s="626" t="s">
        <v>532</v>
      </c>
      <c r="D594" s="627">
        <v>900</v>
      </c>
    </row>
    <row r="595" spans="1:4">
      <c r="A595" s="628" t="s">
        <v>3123</v>
      </c>
      <c r="B595" s="625" t="s">
        <v>3124</v>
      </c>
      <c r="C595" s="626" t="s">
        <v>532</v>
      </c>
      <c r="D595" s="627">
        <v>2900</v>
      </c>
    </row>
    <row r="596" spans="1:4">
      <c r="A596" s="628" t="s">
        <v>1260</v>
      </c>
      <c r="B596" s="625" t="s">
        <v>2940</v>
      </c>
      <c r="C596" s="626" t="s">
        <v>532</v>
      </c>
      <c r="D596" s="627">
        <v>900</v>
      </c>
    </row>
    <row r="597" spans="1:4">
      <c r="A597" s="628" t="s">
        <v>194</v>
      </c>
      <c r="B597" s="625" t="s">
        <v>2492</v>
      </c>
      <c r="C597" s="626" t="s">
        <v>532</v>
      </c>
      <c r="D597" s="627">
        <v>9900</v>
      </c>
    </row>
    <row r="598" spans="1:4">
      <c r="A598" s="628" t="s">
        <v>3010</v>
      </c>
      <c r="B598" s="625" t="s">
        <v>3812</v>
      </c>
      <c r="C598" s="626" t="s">
        <v>532</v>
      </c>
      <c r="D598" s="627">
        <v>1900</v>
      </c>
    </row>
    <row r="599" spans="1:4">
      <c r="A599" s="628" t="s">
        <v>1349</v>
      </c>
      <c r="B599" s="625" t="s">
        <v>3036</v>
      </c>
      <c r="C599" s="626" t="s">
        <v>532</v>
      </c>
      <c r="D599" s="627">
        <v>9900</v>
      </c>
    </row>
    <row r="600" spans="1:4">
      <c r="A600" s="628" t="s">
        <v>195</v>
      </c>
      <c r="B600" s="625" t="s">
        <v>3125</v>
      </c>
      <c r="C600" s="626" t="s">
        <v>532</v>
      </c>
      <c r="D600" s="627">
        <v>7900</v>
      </c>
    </row>
    <row r="601" spans="1:4">
      <c r="A601" s="628" t="s">
        <v>1301</v>
      </c>
      <c r="B601" s="625" t="s">
        <v>3126</v>
      </c>
      <c r="C601" s="626" t="s">
        <v>532</v>
      </c>
      <c r="D601" s="627">
        <v>15900</v>
      </c>
    </row>
    <row r="602" spans="1:4">
      <c r="A602" s="628" t="s">
        <v>1157</v>
      </c>
      <c r="B602" s="625" t="s">
        <v>2857</v>
      </c>
      <c r="C602" s="626" t="s">
        <v>532</v>
      </c>
      <c r="D602" s="627">
        <v>3900</v>
      </c>
    </row>
    <row r="603" spans="1:4">
      <c r="A603" s="628" t="s">
        <v>2895</v>
      </c>
      <c r="B603" s="625" t="s">
        <v>3813</v>
      </c>
      <c r="C603" s="626" t="s">
        <v>532</v>
      </c>
      <c r="D603" s="627">
        <v>3900</v>
      </c>
    </row>
    <row r="604" spans="1:4">
      <c r="A604" s="628" t="s">
        <v>1212</v>
      </c>
      <c r="B604" s="625" t="s">
        <v>3814</v>
      </c>
      <c r="C604" s="626" t="s">
        <v>532</v>
      </c>
      <c r="D604" s="627">
        <v>3900</v>
      </c>
    </row>
    <row r="605" spans="1:4">
      <c r="A605" s="628" t="s">
        <v>2896</v>
      </c>
      <c r="B605" s="625" t="s">
        <v>3814</v>
      </c>
      <c r="C605" s="626" t="s">
        <v>532</v>
      </c>
      <c r="D605" s="627">
        <v>9900</v>
      </c>
    </row>
    <row r="606" spans="1:4">
      <c r="A606" s="628" t="s">
        <v>2897</v>
      </c>
      <c r="B606" s="625" t="s">
        <v>2898</v>
      </c>
      <c r="C606" s="626" t="s">
        <v>532</v>
      </c>
      <c r="D606" s="627">
        <v>2900</v>
      </c>
    </row>
    <row r="607" spans="1:4">
      <c r="A607" s="628" t="s">
        <v>2899</v>
      </c>
      <c r="B607" s="625" t="s">
        <v>2900</v>
      </c>
      <c r="C607" s="626" t="s">
        <v>532</v>
      </c>
      <c r="D607" s="627">
        <v>9900</v>
      </c>
    </row>
    <row r="608" spans="1:4">
      <c r="A608" s="628" t="s">
        <v>1214</v>
      </c>
      <c r="B608" s="625" t="s">
        <v>2900</v>
      </c>
      <c r="C608" s="626" t="s">
        <v>532</v>
      </c>
      <c r="D608" s="627">
        <v>9900</v>
      </c>
    </row>
    <row r="609" spans="1:4">
      <c r="A609" s="628" t="s">
        <v>196</v>
      </c>
      <c r="B609" s="625" t="s">
        <v>2901</v>
      </c>
      <c r="C609" s="626" t="s">
        <v>532</v>
      </c>
      <c r="D609" s="627">
        <v>1900</v>
      </c>
    </row>
    <row r="610" spans="1:4">
      <c r="A610" s="628" t="s">
        <v>197</v>
      </c>
      <c r="B610" s="625" t="s">
        <v>2902</v>
      </c>
      <c r="C610" s="626" t="s">
        <v>532</v>
      </c>
      <c r="D610" s="627">
        <v>3900</v>
      </c>
    </row>
    <row r="611" spans="1:4">
      <c r="A611" s="628" t="s">
        <v>2903</v>
      </c>
      <c r="B611" s="625" t="s">
        <v>2904</v>
      </c>
      <c r="C611" s="626" t="s">
        <v>532</v>
      </c>
      <c r="D611" s="627">
        <v>900</v>
      </c>
    </row>
    <row r="612" spans="1:4">
      <c r="A612" s="628" t="s">
        <v>2905</v>
      </c>
      <c r="B612" s="625" t="s">
        <v>2906</v>
      </c>
      <c r="C612" s="626" t="s">
        <v>532</v>
      </c>
      <c r="D612" s="627">
        <v>3900</v>
      </c>
    </row>
    <row r="613" spans="1:4">
      <c r="A613" s="628" t="s">
        <v>1209</v>
      </c>
      <c r="B613" s="625" t="s">
        <v>3815</v>
      </c>
      <c r="C613" s="626" t="s">
        <v>532</v>
      </c>
      <c r="D613" s="627">
        <v>3900</v>
      </c>
    </row>
    <row r="614" spans="1:4">
      <c r="A614" s="628" t="s">
        <v>1211</v>
      </c>
      <c r="B614" s="625" t="s">
        <v>3816</v>
      </c>
      <c r="C614" s="626" t="s">
        <v>532</v>
      </c>
      <c r="D614" s="627">
        <v>3900</v>
      </c>
    </row>
    <row r="615" spans="1:4">
      <c r="A615" s="628" t="s">
        <v>2881</v>
      </c>
      <c r="B615" s="625" t="s">
        <v>3817</v>
      </c>
      <c r="C615" s="626" t="s">
        <v>532</v>
      </c>
      <c r="D615" s="627">
        <v>3900</v>
      </c>
    </row>
    <row r="616" spans="1:4">
      <c r="A616" s="628" t="s">
        <v>761</v>
      </c>
      <c r="B616" s="625" t="s">
        <v>3818</v>
      </c>
      <c r="C616" s="626" t="s">
        <v>532</v>
      </c>
      <c r="D616" s="627">
        <v>900</v>
      </c>
    </row>
    <row r="617" spans="1:4">
      <c r="A617" s="628" t="s">
        <v>3149</v>
      </c>
      <c r="B617" s="625" t="s">
        <v>3819</v>
      </c>
      <c r="C617" s="626" t="s">
        <v>532</v>
      </c>
      <c r="D617" s="627">
        <v>29900</v>
      </c>
    </row>
    <row r="618" spans="1:4">
      <c r="A618" s="628" t="s">
        <v>198</v>
      </c>
      <c r="B618" s="625" t="s">
        <v>3820</v>
      </c>
      <c r="C618" s="626" t="s">
        <v>532</v>
      </c>
      <c r="D618" s="627">
        <v>6900</v>
      </c>
    </row>
    <row r="619" spans="1:4">
      <c r="A619" s="628" t="s">
        <v>199</v>
      </c>
      <c r="B619" s="625" t="s">
        <v>2961</v>
      </c>
      <c r="C619" s="626" t="s">
        <v>532</v>
      </c>
      <c r="D619" s="627">
        <v>900</v>
      </c>
    </row>
    <row r="620" spans="1:4">
      <c r="A620" s="628" t="s">
        <v>3108</v>
      </c>
      <c r="B620" s="625" t="s">
        <v>3109</v>
      </c>
      <c r="C620" s="626" t="s">
        <v>532</v>
      </c>
      <c r="D620" s="627">
        <v>900</v>
      </c>
    </row>
    <row r="621" spans="1:4">
      <c r="A621" s="628" t="s">
        <v>1203</v>
      </c>
      <c r="B621" s="625" t="s">
        <v>3821</v>
      </c>
      <c r="C621" s="626" t="s">
        <v>532</v>
      </c>
      <c r="D621" s="627">
        <v>3900</v>
      </c>
    </row>
    <row r="622" spans="1:4">
      <c r="A622" s="628" t="s">
        <v>1153</v>
      </c>
      <c r="B622" s="625" t="s">
        <v>3822</v>
      </c>
      <c r="C622" s="626" t="s">
        <v>532</v>
      </c>
      <c r="D622" s="627">
        <v>3900</v>
      </c>
    </row>
    <row r="623" spans="1:4">
      <c r="A623" s="628" t="s">
        <v>2847</v>
      </c>
      <c r="B623" s="625" t="s">
        <v>2848</v>
      </c>
      <c r="C623" s="626" t="s">
        <v>532</v>
      </c>
      <c r="D623" s="627">
        <v>3900</v>
      </c>
    </row>
    <row r="624" spans="1:4">
      <c r="A624" s="628" t="s">
        <v>760</v>
      </c>
      <c r="B624" s="625" t="s">
        <v>2849</v>
      </c>
      <c r="C624" s="626" t="s">
        <v>532</v>
      </c>
      <c r="D624" s="627">
        <v>900</v>
      </c>
    </row>
    <row r="625" spans="1:4">
      <c r="A625" s="628" t="s">
        <v>200</v>
      </c>
      <c r="B625" s="625" t="s">
        <v>3823</v>
      </c>
      <c r="C625" s="626" t="s">
        <v>532</v>
      </c>
      <c r="D625" s="627">
        <v>1900</v>
      </c>
    </row>
    <row r="626" spans="1:4">
      <c r="A626" s="628" t="s">
        <v>201</v>
      </c>
      <c r="B626" s="625" t="s">
        <v>3824</v>
      </c>
      <c r="C626" s="626" t="s">
        <v>532</v>
      </c>
      <c r="D626" s="627">
        <v>1900</v>
      </c>
    </row>
    <row r="627" spans="1:4">
      <c r="A627" s="628" t="s">
        <v>2048</v>
      </c>
      <c r="B627" s="625" t="s">
        <v>3825</v>
      </c>
      <c r="C627" s="626" t="s">
        <v>532</v>
      </c>
      <c r="D627" s="627">
        <v>3900</v>
      </c>
    </row>
    <row r="628" spans="1:4">
      <c r="A628" s="628" t="s">
        <v>202</v>
      </c>
      <c r="B628" s="625" t="s">
        <v>3826</v>
      </c>
      <c r="C628" s="626" t="s">
        <v>532</v>
      </c>
      <c r="D628" s="627">
        <v>900</v>
      </c>
    </row>
    <row r="629" spans="1:4">
      <c r="A629" s="628" t="s">
        <v>1228</v>
      </c>
      <c r="B629" s="625" t="s">
        <v>3827</v>
      </c>
      <c r="C629" s="626" t="s">
        <v>532</v>
      </c>
      <c r="D629" s="627">
        <v>900</v>
      </c>
    </row>
    <row r="630" spans="1:4">
      <c r="A630" s="628" t="s">
        <v>203</v>
      </c>
      <c r="B630" s="625" t="s">
        <v>3110</v>
      </c>
      <c r="C630" s="626" t="s">
        <v>532</v>
      </c>
      <c r="D630" s="627">
        <v>4900</v>
      </c>
    </row>
    <row r="631" spans="1:4">
      <c r="A631" s="628" t="s">
        <v>1291</v>
      </c>
      <c r="B631" s="625" t="s">
        <v>3828</v>
      </c>
      <c r="C631" s="626" t="s">
        <v>532</v>
      </c>
      <c r="D631" s="627">
        <v>2900</v>
      </c>
    </row>
    <row r="632" spans="1:4">
      <c r="A632" s="628" t="s">
        <v>1285</v>
      </c>
      <c r="B632" s="625" t="s">
        <v>3829</v>
      </c>
      <c r="C632" s="626" t="s">
        <v>532</v>
      </c>
      <c r="D632" s="627">
        <v>2900</v>
      </c>
    </row>
    <row r="633" spans="1:4">
      <c r="A633" s="628" t="s">
        <v>2962</v>
      </c>
      <c r="B633" s="625" t="s">
        <v>2963</v>
      </c>
      <c r="C633" s="626" t="s">
        <v>532</v>
      </c>
      <c r="D633" s="627">
        <v>1900</v>
      </c>
    </row>
    <row r="634" spans="1:4">
      <c r="A634" s="628" t="s">
        <v>204</v>
      </c>
      <c r="B634" s="625" t="s">
        <v>3830</v>
      </c>
      <c r="C634" s="626" t="s">
        <v>532</v>
      </c>
      <c r="D634" s="627">
        <v>5900</v>
      </c>
    </row>
    <row r="635" spans="1:4">
      <c r="A635" s="628" t="s">
        <v>755</v>
      </c>
      <c r="B635" s="625" t="s">
        <v>2450</v>
      </c>
      <c r="C635" s="626" t="s">
        <v>532</v>
      </c>
      <c r="D635" s="627">
        <v>1900</v>
      </c>
    </row>
    <row r="636" spans="1:4">
      <c r="A636" s="628" t="s">
        <v>2049</v>
      </c>
      <c r="B636" s="625" t="s">
        <v>3831</v>
      </c>
      <c r="C636" s="626" t="s">
        <v>532</v>
      </c>
      <c r="D636" s="627">
        <v>1900</v>
      </c>
    </row>
    <row r="637" spans="1:4">
      <c r="A637" s="628" t="s">
        <v>2050</v>
      </c>
      <c r="B637" s="625" t="s">
        <v>3832</v>
      </c>
      <c r="C637" s="626" t="s">
        <v>532</v>
      </c>
      <c r="D637" s="627">
        <v>3900</v>
      </c>
    </row>
    <row r="638" spans="1:4">
      <c r="A638" s="628" t="s">
        <v>3138</v>
      </c>
      <c r="B638" s="625" t="s">
        <v>3833</v>
      </c>
      <c r="C638" s="626" t="s">
        <v>532</v>
      </c>
      <c r="D638" s="627">
        <v>7900</v>
      </c>
    </row>
    <row r="639" spans="1:4">
      <c r="A639" s="628" t="s">
        <v>2817</v>
      </c>
      <c r="B639" s="629" t="s">
        <v>3834</v>
      </c>
      <c r="C639" s="626" t="s">
        <v>532</v>
      </c>
      <c r="D639" s="627">
        <v>1900</v>
      </c>
    </row>
    <row r="640" spans="1:4">
      <c r="A640" s="628" t="s">
        <v>205</v>
      </c>
      <c r="B640" s="625" t="s">
        <v>2154</v>
      </c>
      <c r="C640" s="626" t="s">
        <v>532</v>
      </c>
      <c r="D640" s="627">
        <v>1900</v>
      </c>
    </row>
    <row r="641" spans="1:4">
      <c r="A641" s="628" t="s">
        <v>1333</v>
      </c>
      <c r="B641" s="625" t="s">
        <v>3835</v>
      </c>
      <c r="C641" s="626" t="s">
        <v>532</v>
      </c>
      <c r="D641" s="627">
        <v>19900</v>
      </c>
    </row>
    <row r="642" spans="1:4">
      <c r="A642" s="628" t="s">
        <v>1338</v>
      </c>
      <c r="B642" s="625" t="s">
        <v>2155</v>
      </c>
      <c r="C642" s="626" t="s">
        <v>532</v>
      </c>
      <c r="D642" s="627">
        <v>25900</v>
      </c>
    </row>
    <row r="643" spans="1:4">
      <c r="A643" s="628" t="s">
        <v>2156</v>
      </c>
      <c r="B643" s="625" t="s">
        <v>2157</v>
      </c>
      <c r="C643" s="626" t="s">
        <v>532</v>
      </c>
      <c r="D643" s="627">
        <v>900</v>
      </c>
    </row>
    <row r="644" spans="1:4">
      <c r="A644" s="628" t="s">
        <v>2123</v>
      </c>
      <c r="B644" s="625" t="s">
        <v>2124</v>
      </c>
      <c r="C644" s="626" t="s">
        <v>532</v>
      </c>
      <c r="D644" s="627">
        <v>19900</v>
      </c>
    </row>
    <row r="645" spans="1:4">
      <c r="A645" s="628" t="s">
        <v>1363</v>
      </c>
      <c r="B645" s="625" t="s">
        <v>3836</v>
      </c>
      <c r="C645" s="626" t="s">
        <v>532</v>
      </c>
      <c r="D645" s="627">
        <v>29900</v>
      </c>
    </row>
    <row r="646" spans="1:4">
      <c r="A646" s="628" t="s">
        <v>206</v>
      </c>
      <c r="B646" s="625" t="s">
        <v>2158</v>
      </c>
      <c r="C646" s="626" t="s">
        <v>532</v>
      </c>
      <c r="D646" s="627">
        <v>900</v>
      </c>
    </row>
    <row r="647" spans="1:4">
      <c r="A647" s="628" t="s">
        <v>1252</v>
      </c>
      <c r="B647" s="625" t="s">
        <v>2070</v>
      </c>
      <c r="C647" s="626" t="s">
        <v>532</v>
      </c>
      <c r="D647" s="627">
        <v>2900</v>
      </c>
    </row>
    <row r="648" spans="1:4">
      <c r="A648" s="628" t="s">
        <v>2071</v>
      </c>
      <c r="B648" s="625" t="s">
        <v>3837</v>
      </c>
      <c r="C648" s="626" t="s">
        <v>532</v>
      </c>
      <c r="D648" s="627">
        <v>1900</v>
      </c>
    </row>
    <row r="649" spans="1:4">
      <c r="A649" s="628" t="s">
        <v>2342</v>
      </c>
      <c r="B649" s="625" t="s">
        <v>3838</v>
      </c>
      <c r="C649" s="626" t="s">
        <v>532</v>
      </c>
      <c r="D649" s="627">
        <v>5900</v>
      </c>
    </row>
    <row r="650" spans="1:4">
      <c r="A650" s="628" t="s">
        <v>207</v>
      </c>
      <c r="B650" s="625" t="s">
        <v>2159</v>
      </c>
      <c r="C650" s="626" t="s">
        <v>532</v>
      </c>
      <c r="D650" s="627">
        <v>25900</v>
      </c>
    </row>
    <row r="651" spans="1:4">
      <c r="A651" s="628" t="s">
        <v>1360</v>
      </c>
      <c r="B651" s="625" t="s">
        <v>2125</v>
      </c>
      <c r="C651" s="626" t="s">
        <v>532</v>
      </c>
      <c r="D651" s="627">
        <v>25900</v>
      </c>
    </row>
    <row r="652" spans="1:4">
      <c r="A652" s="628" t="s">
        <v>208</v>
      </c>
      <c r="B652" s="625" t="s">
        <v>2975</v>
      </c>
      <c r="C652" s="626" t="s">
        <v>532</v>
      </c>
      <c r="D652" s="627">
        <v>3900</v>
      </c>
    </row>
    <row r="653" spans="1:4">
      <c r="A653" s="628" t="s">
        <v>2493</v>
      </c>
      <c r="B653" s="625" t="s">
        <v>2494</v>
      </c>
      <c r="C653" s="626" t="s">
        <v>532</v>
      </c>
      <c r="D653" s="627">
        <v>15900</v>
      </c>
    </row>
    <row r="654" spans="1:4">
      <c r="A654" s="628" t="s">
        <v>756</v>
      </c>
      <c r="B654" s="625" t="s">
        <v>2495</v>
      </c>
      <c r="C654" s="626" t="s">
        <v>532</v>
      </c>
      <c r="D654" s="627">
        <v>9900</v>
      </c>
    </row>
    <row r="655" spans="1:4">
      <c r="A655" s="628" t="s">
        <v>3111</v>
      </c>
      <c r="B655" s="625" t="s">
        <v>3112</v>
      </c>
      <c r="C655" s="626" t="s">
        <v>13</v>
      </c>
      <c r="D655" s="627">
        <v>1900</v>
      </c>
    </row>
    <row r="656" spans="1:4">
      <c r="A656" s="628" t="s">
        <v>2119</v>
      </c>
      <c r="B656" s="625" t="s">
        <v>2120</v>
      </c>
      <c r="C656" s="626" t="s">
        <v>532</v>
      </c>
      <c r="D656" s="627">
        <v>3900</v>
      </c>
    </row>
    <row r="657" spans="1:4">
      <c r="A657" s="628" t="s">
        <v>2988</v>
      </c>
      <c r="B657" s="625" t="s">
        <v>3839</v>
      </c>
      <c r="C657" s="626" t="s">
        <v>532</v>
      </c>
      <c r="D657" s="627">
        <v>2900</v>
      </c>
    </row>
    <row r="658" spans="1:4">
      <c r="A658" s="628" t="s">
        <v>3068</v>
      </c>
      <c r="B658" s="625" t="s">
        <v>3069</v>
      </c>
      <c r="C658" s="626" t="s">
        <v>532</v>
      </c>
      <c r="D658" s="627">
        <v>900</v>
      </c>
    </row>
    <row r="659" spans="1:4">
      <c r="A659" s="628" t="s">
        <v>1248</v>
      </c>
      <c r="B659" s="625" t="s">
        <v>2107</v>
      </c>
      <c r="C659" s="626" t="s">
        <v>532</v>
      </c>
      <c r="D659" s="627">
        <v>15900</v>
      </c>
    </row>
    <row r="660" spans="1:4">
      <c r="A660" s="628" t="s">
        <v>1250</v>
      </c>
      <c r="B660" s="625" t="s">
        <v>2117</v>
      </c>
      <c r="C660" s="626" t="s">
        <v>532</v>
      </c>
      <c r="D660" s="627">
        <v>9900</v>
      </c>
    </row>
    <row r="661" spans="1:4">
      <c r="A661" s="628" t="s">
        <v>209</v>
      </c>
      <c r="B661" s="625" t="s">
        <v>3840</v>
      </c>
      <c r="C661" s="626" t="s">
        <v>532</v>
      </c>
      <c r="D661" s="627">
        <v>4900</v>
      </c>
    </row>
    <row r="662" spans="1:4">
      <c r="A662" s="628" t="s">
        <v>210</v>
      </c>
      <c r="B662" s="625" t="s">
        <v>3841</v>
      </c>
      <c r="C662" s="626" t="s">
        <v>532</v>
      </c>
      <c r="D662" s="627">
        <v>5900</v>
      </c>
    </row>
    <row r="663" spans="1:4">
      <c r="A663" s="628" t="s">
        <v>758</v>
      </c>
      <c r="B663" s="625" t="s">
        <v>2564</v>
      </c>
      <c r="C663" s="626" t="s">
        <v>532</v>
      </c>
      <c r="D663" s="627">
        <v>900</v>
      </c>
    </row>
    <row r="664" spans="1:4">
      <c r="A664" s="628" t="s">
        <v>2992</v>
      </c>
      <c r="B664" s="625" t="s">
        <v>2993</v>
      </c>
      <c r="C664" s="626" t="s">
        <v>532</v>
      </c>
      <c r="D664" s="627">
        <v>1900</v>
      </c>
    </row>
    <row r="665" spans="1:4">
      <c r="A665" s="628" t="s">
        <v>2261</v>
      </c>
      <c r="B665" s="625" t="s">
        <v>2262</v>
      </c>
      <c r="C665" s="626" t="s">
        <v>532</v>
      </c>
      <c r="D665" s="627">
        <v>900</v>
      </c>
    </row>
    <row r="666" spans="1:4">
      <c r="A666" s="628" t="s">
        <v>2879</v>
      </c>
      <c r="B666" s="625" t="s">
        <v>3842</v>
      </c>
      <c r="C666" s="626" t="s">
        <v>532</v>
      </c>
      <c r="D666" s="627">
        <v>3900</v>
      </c>
    </row>
    <row r="667" spans="1:4">
      <c r="A667" s="628" t="s">
        <v>211</v>
      </c>
      <c r="B667" s="625" t="s">
        <v>3843</v>
      </c>
      <c r="C667" s="626" t="s">
        <v>532</v>
      </c>
      <c r="D667" s="627">
        <v>900</v>
      </c>
    </row>
    <row r="668" spans="1:4">
      <c r="A668" s="628" t="s">
        <v>2009</v>
      </c>
      <c r="B668" s="625" t="s">
        <v>2010</v>
      </c>
      <c r="C668" s="626" t="s">
        <v>532</v>
      </c>
      <c r="D668" s="627">
        <v>900</v>
      </c>
    </row>
    <row r="669" spans="1:4">
      <c r="A669" s="628" t="s">
        <v>212</v>
      </c>
      <c r="B669" s="625" t="s">
        <v>2211</v>
      </c>
      <c r="C669" s="626" t="s">
        <v>532</v>
      </c>
      <c r="D669" s="627">
        <v>900</v>
      </c>
    </row>
    <row r="670" spans="1:4">
      <c r="A670" s="628" t="s">
        <v>3161</v>
      </c>
      <c r="B670" s="625" t="s">
        <v>3162</v>
      </c>
      <c r="C670" s="626" t="s">
        <v>532</v>
      </c>
      <c r="D670" s="627">
        <v>1900</v>
      </c>
    </row>
    <row r="671" spans="1:4">
      <c r="A671" s="628" t="s">
        <v>213</v>
      </c>
      <c r="B671" s="625" t="s">
        <v>2057</v>
      </c>
      <c r="C671" s="626" t="s">
        <v>532</v>
      </c>
      <c r="D671" s="627">
        <v>15900</v>
      </c>
    </row>
    <row r="672" spans="1:4">
      <c r="A672" s="628" t="s">
        <v>2072</v>
      </c>
      <c r="B672" s="625" t="s">
        <v>3844</v>
      </c>
      <c r="C672" s="626" t="s">
        <v>532</v>
      </c>
      <c r="D672" s="627">
        <v>19900</v>
      </c>
    </row>
    <row r="673" spans="1:4">
      <c r="A673" s="628" t="s">
        <v>3046</v>
      </c>
      <c r="B673" s="625" t="s">
        <v>3047</v>
      </c>
      <c r="C673" s="626" t="s">
        <v>532</v>
      </c>
      <c r="D673" s="627">
        <v>900</v>
      </c>
    </row>
    <row r="674" spans="1:4">
      <c r="A674" s="628" t="s">
        <v>2707</v>
      </c>
      <c r="B674" s="625" t="s">
        <v>2708</v>
      </c>
      <c r="C674" s="626" t="s">
        <v>532</v>
      </c>
      <c r="D674" s="627">
        <v>2900</v>
      </c>
    </row>
    <row r="675" spans="1:4">
      <c r="A675" s="628" t="s">
        <v>2858</v>
      </c>
      <c r="B675" s="625" t="s">
        <v>2859</v>
      </c>
      <c r="C675" s="626" t="s">
        <v>532</v>
      </c>
      <c r="D675" s="627">
        <v>900</v>
      </c>
    </row>
    <row r="676" spans="1:4">
      <c r="A676" s="628" t="s">
        <v>214</v>
      </c>
      <c r="B676" s="625" t="s">
        <v>2681</v>
      </c>
      <c r="C676" s="626" t="s">
        <v>532</v>
      </c>
      <c r="D676" s="627">
        <v>1900</v>
      </c>
    </row>
    <row r="677" spans="1:4">
      <c r="A677" s="628" t="s">
        <v>2709</v>
      </c>
      <c r="B677" s="625" t="s">
        <v>2681</v>
      </c>
      <c r="C677" s="626" t="s">
        <v>532</v>
      </c>
      <c r="D677" s="627">
        <v>1900</v>
      </c>
    </row>
    <row r="678" spans="1:4">
      <c r="A678" s="628" t="s">
        <v>215</v>
      </c>
      <c r="B678" s="625" t="s">
        <v>2682</v>
      </c>
      <c r="C678" s="626" t="s">
        <v>532</v>
      </c>
      <c r="D678" s="627">
        <v>1900</v>
      </c>
    </row>
    <row r="679" spans="1:4">
      <c r="A679" s="628" t="s">
        <v>2691</v>
      </c>
      <c r="B679" s="625" t="s">
        <v>2692</v>
      </c>
      <c r="C679" s="626" t="s">
        <v>532</v>
      </c>
      <c r="D679" s="627">
        <v>900</v>
      </c>
    </row>
    <row r="680" spans="1:4">
      <c r="A680" s="628" t="s">
        <v>216</v>
      </c>
      <c r="B680" s="625" t="s">
        <v>3845</v>
      </c>
      <c r="C680" s="626" t="s">
        <v>532</v>
      </c>
      <c r="D680" s="627">
        <v>500</v>
      </c>
    </row>
    <row r="681" spans="1:4">
      <c r="A681" s="628" t="s">
        <v>217</v>
      </c>
      <c r="B681" s="625" t="s">
        <v>2710</v>
      </c>
      <c r="C681" s="626" t="s">
        <v>532</v>
      </c>
      <c r="D681" s="627">
        <v>900</v>
      </c>
    </row>
    <row r="682" spans="1:4">
      <c r="A682" s="628" t="s">
        <v>1110</v>
      </c>
      <c r="B682" s="625" t="s">
        <v>2683</v>
      </c>
      <c r="C682" s="626" t="s">
        <v>532</v>
      </c>
      <c r="D682" s="627">
        <v>900</v>
      </c>
    </row>
    <row r="683" spans="1:4">
      <c r="A683" s="628" t="s">
        <v>218</v>
      </c>
      <c r="B683" s="625" t="s">
        <v>2118</v>
      </c>
      <c r="C683" s="626" t="s">
        <v>532</v>
      </c>
      <c r="D683" s="627">
        <v>900</v>
      </c>
    </row>
    <row r="684" spans="1:4">
      <c r="A684" s="628" t="s">
        <v>219</v>
      </c>
      <c r="B684" s="625" t="s">
        <v>3846</v>
      </c>
      <c r="C684" s="626" t="s">
        <v>532</v>
      </c>
      <c r="D684" s="627">
        <v>500</v>
      </c>
    </row>
    <row r="685" spans="1:4">
      <c r="A685" s="628" t="s">
        <v>2994</v>
      </c>
      <c r="B685" s="625" t="s">
        <v>2995</v>
      </c>
      <c r="C685" s="626" t="s">
        <v>532</v>
      </c>
      <c r="D685" s="627">
        <v>900</v>
      </c>
    </row>
    <row r="686" spans="1:4">
      <c r="A686" s="628" t="s">
        <v>2240</v>
      </c>
      <c r="B686" s="625" t="s">
        <v>3847</v>
      </c>
      <c r="C686" s="626" t="s">
        <v>532</v>
      </c>
      <c r="D686" s="627">
        <v>900</v>
      </c>
    </row>
    <row r="687" spans="1:4">
      <c r="A687" s="628" t="s">
        <v>220</v>
      </c>
      <c r="B687" s="625" t="s">
        <v>2356</v>
      </c>
      <c r="C687" s="626" t="s">
        <v>532</v>
      </c>
      <c r="D687" s="627">
        <v>900</v>
      </c>
    </row>
    <row r="688" spans="1:4">
      <c r="A688" s="628" t="s">
        <v>3848</v>
      </c>
      <c r="B688" s="625" t="s">
        <v>3849</v>
      </c>
      <c r="C688" s="626" t="s">
        <v>532</v>
      </c>
      <c r="D688" s="627">
        <v>900</v>
      </c>
    </row>
    <row r="689" spans="1:4">
      <c r="A689" s="628" t="s">
        <v>2728</v>
      </c>
      <c r="B689" s="625" t="s">
        <v>2729</v>
      </c>
      <c r="C689" s="626" t="s">
        <v>532</v>
      </c>
      <c r="D689" s="627">
        <v>900</v>
      </c>
    </row>
    <row r="690" spans="1:4">
      <c r="A690" s="628" t="s">
        <v>2745</v>
      </c>
      <c r="B690" s="625" t="s">
        <v>2746</v>
      </c>
      <c r="C690" s="626" t="s">
        <v>532</v>
      </c>
      <c r="D690" s="627">
        <v>900</v>
      </c>
    </row>
    <row r="691" spans="1:4">
      <c r="A691" s="628" t="s">
        <v>1130</v>
      </c>
      <c r="B691" s="625" t="s">
        <v>2599</v>
      </c>
      <c r="C691" s="626" t="s">
        <v>532</v>
      </c>
      <c r="D691" s="627">
        <v>900</v>
      </c>
    </row>
    <row r="692" spans="1:4">
      <c r="A692" s="628" t="s">
        <v>2647</v>
      </c>
      <c r="B692" s="625" t="s">
        <v>2648</v>
      </c>
      <c r="C692" s="626" t="s">
        <v>532</v>
      </c>
      <c r="D692" s="627">
        <v>900</v>
      </c>
    </row>
    <row r="693" spans="1:4">
      <c r="A693" s="628" t="s">
        <v>221</v>
      </c>
      <c r="B693" s="625" t="s">
        <v>2290</v>
      </c>
      <c r="C693" s="626" t="s">
        <v>532</v>
      </c>
      <c r="D693" s="627">
        <v>1900</v>
      </c>
    </row>
    <row r="694" spans="1:4">
      <c r="A694" s="628" t="s">
        <v>2277</v>
      </c>
      <c r="B694" s="625" t="s">
        <v>2278</v>
      </c>
      <c r="C694" s="626" t="s">
        <v>532</v>
      </c>
      <c r="D694" s="627">
        <v>1900</v>
      </c>
    </row>
    <row r="695" spans="1:4">
      <c r="A695" s="628" t="s">
        <v>2291</v>
      </c>
      <c r="B695" s="625" t="s">
        <v>2292</v>
      </c>
      <c r="C695" s="626" t="s">
        <v>532</v>
      </c>
      <c r="D695" s="627">
        <v>900</v>
      </c>
    </row>
    <row r="696" spans="1:4">
      <c r="A696" s="628" t="s">
        <v>1238</v>
      </c>
      <c r="B696" s="625" t="s">
        <v>3850</v>
      </c>
      <c r="C696" s="626" t="s">
        <v>532</v>
      </c>
      <c r="D696" s="627">
        <v>2900</v>
      </c>
    </row>
    <row r="697" spans="1:4">
      <c r="A697" s="628" t="s">
        <v>1274</v>
      </c>
      <c r="B697" s="625" t="s">
        <v>3139</v>
      </c>
      <c r="C697" s="626" t="s">
        <v>532</v>
      </c>
      <c r="D697" s="627">
        <v>900</v>
      </c>
    </row>
    <row r="698" spans="1:4">
      <c r="A698" s="628" t="s">
        <v>743</v>
      </c>
      <c r="B698" s="625" t="s">
        <v>2430</v>
      </c>
      <c r="C698" s="626" t="s">
        <v>532</v>
      </c>
      <c r="D698" s="627">
        <v>2900</v>
      </c>
    </row>
    <row r="699" spans="1:4">
      <c r="A699" s="628" t="s">
        <v>1134</v>
      </c>
      <c r="B699" s="625" t="s">
        <v>3851</v>
      </c>
      <c r="C699" s="626" t="s">
        <v>532</v>
      </c>
      <c r="D699" s="627">
        <v>2900</v>
      </c>
    </row>
    <row r="700" spans="1:4">
      <c r="A700" s="628" t="s">
        <v>746</v>
      </c>
      <c r="B700" s="625" t="s">
        <v>2328</v>
      </c>
      <c r="C700" s="626" t="s">
        <v>532</v>
      </c>
      <c r="D700" s="627">
        <v>2900</v>
      </c>
    </row>
    <row r="701" spans="1:4">
      <c r="A701" s="628" t="s">
        <v>222</v>
      </c>
      <c r="B701" s="625" t="s">
        <v>2329</v>
      </c>
      <c r="C701" s="626" t="s">
        <v>532</v>
      </c>
      <c r="D701" s="627">
        <v>900</v>
      </c>
    </row>
    <row r="702" spans="1:4">
      <c r="A702" s="628" t="s">
        <v>2338</v>
      </c>
      <c r="B702" s="625" t="s">
        <v>2339</v>
      </c>
      <c r="C702" s="626" t="s">
        <v>532</v>
      </c>
      <c r="D702" s="627">
        <v>900</v>
      </c>
    </row>
    <row r="703" spans="1:4">
      <c r="A703" s="628" t="s">
        <v>223</v>
      </c>
      <c r="B703" s="625" t="s">
        <v>3852</v>
      </c>
      <c r="C703" s="626" t="s">
        <v>532</v>
      </c>
      <c r="D703" s="627">
        <v>2900</v>
      </c>
    </row>
    <row r="704" spans="1:4">
      <c r="A704" s="628" t="s">
        <v>1313</v>
      </c>
      <c r="B704" s="625" t="s">
        <v>2565</v>
      </c>
      <c r="C704" s="626" t="s">
        <v>532</v>
      </c>
      <c r="D704" s="627">
        <v>900</v>
      </c>
    </row>
    <row r="705" spans="1:4">
      <c r="A705" s="628" t="s">
        <v>2566</v>
      </c>
      <c r="B705" s="625" t="s">
        <v>2567</v>
      </c>
      <c r="C705" s="626" t="s">
        <v>532</v>
      </c>
      <c r="D705" s="627">
        <v>900</v>
      </c>
    </row>
    <row r="706" spans="1:4">
      <c r="A706" s="628" t="s">
        <v>2568</v>
      </c>
      <c r="B706" s="625" t="s">
        <v>2569</v>
      </c>
      <c r="C706" s="626" t="s">
        <v>532</v>
      </c>
      <c r="D706" s="627">
        <v>900</v>
      </c>
    </row>
    <row r="707" spans="1:4">
      <c r="A707" s="628" t="s">
        <v>2531</v>
      </c>
      <c r="B707" s="625" t="s">
        <v>2532</v>
      </c>
      <c r="C707" s="626" t="s">
        <v>532</v>
      </c>
      <c r="D707" s="627">
        <v>900</v>
      </c>
    </row>
    <row r="708" spans="1:4">
      <c r="A708" s="628" t="s">
        <v>2958</v>
      </c>
      <c r="B708" s="625" t="s">
        <v>2959</v>
      </c>
      <c r="C708" s="626" t="s">
        <v>532</v>
      </c>
      <c r="D708" s="627">
        <v>900</v>
      </c>
    </row>
    <row r="709" spans="1:4">
      <c r="A709" s="628" t="s">
        <v>2108</v>
      </c>
      <c r="B709" s="625" t="s">
        <v>2109</v>
      </c>
      <c r="C709" s="626" t="s">
        <v>532</v>
      </c>
      <c r="D709" s="627">
        <v>900</v>
      </c>
    </row>
    <row r="710" spans="1:4">
      <c r="A710" s="628" t="s">
        <v>2759</v>
      </c>
      <c r="B710" s="625" t="s">
        <v>2760</v>
      </c>
      <c r="C710" s="626" t="s">
        <v>532</v>
      </c>
      <c r="D710" s="627">
        <v>2900</v>
      </c>
    </row>
    <row r="711" spans="1:4">
      <c r="A711" s="628" t="s">
        <v>224</v>
      </c>
      <c r="B711" s="625" t="s">
        <v>2747</v>
      </c>
      <c r="C711" s="626" t="s">
        <v>532</v>
      </c>
      <c r="D711" s="627">
        <v>2900</v>
      </c>
    </row>
    <row r="712" spans="1:4">
      <c r="A712" s="628" t="s">
        <v>2621</v>
      </c>
      <c r="B712" s="625" t="s">
        <v>2622</v>
      </c>
      <c r="C712" s="626" t="s">
        <v>532</v>
      </c>
      <c r="D712" s="627">
        <v>7900</v>
      </c>
    </row>
    <row r="713" spans="1:4">
      <c r="A713" s="628" t="s">
        <v>225</v>
      </c>
      <c r="B713" s="625" t="s">
        <v>3853</v>
      </c>
      <c r="C713" s="626" t="s">
        <v>532</v>
      </c>
      <c r="D713" s="627">
        <v>500</v>
      </c>
    </row>
    <row r="714" spans="1:4">
      <c r="A714" s="628" t="s">
        <v>226</v>
      </c>
      <c r="B714" s="625" t="s">
        <v>2748</v>
      </c>
      <c r="C714" s="626" t="s">
        <v>532</v>
      </c>
      <c r="D714" s="627">
        <v>900</v>
      </c>
    </row>
    <row r="715" spans="1:4">
      <c r="A715" s="628" t="s">
        <v>227</v>
      </c>
      <c r="B715" s="625" t="s">
        <v>2761</v>
      </c>
      <c r="C715" s="626" t="s">
        <v>532</v>
      </c>
      <c r="D715" s="627">
        <v>900</v>
      </c>
    </row>
    <row r="716" spans="1:4">
      <c r="A716" s="628" t="s">
        <v>2279</v>
      </c>
      <c r="B716" s="625" t="s">
        <v>2280</v>
      </c>
      <c r="C716" s="626" t="s">
        <v>532</v>
      </c>
      <c r="D716" s="627">
        <v>1900</v>
      </c>
    </row>
    <row r="717" spans="1:4">
      <c r="A717" s="628" t="s">
        <v>2293</v>
      </c>
      <c r="B717" s="625" t="s">
        <v>3854</v>
      </c>
      <c r="C717" s="626" t="s">
        <v>532</v>
      </c>
      <c r="D717" s="627">
        <v>1900</v>
      </c>
    </row>
    <row r="718" spans="1:4">
      <c r="A718" s="628" t="s">
        <v>2281</v>
      </c>
      <c r="B718" s="625" t="s">
        <v>2278</v>
      </c>
      <c r="C718" s="626" t="s">
        <v>532</v>
      </c>
      <c r="D718" s="627">
        <v>1900</v>
      </c>
    </row>
    <row r="719" spans="1:4">
      <c r="A719" s="628" t="s">
        <v>228</v>
      </c>
      <c r="B719" s="625" t="s">
        <v>2684</v>
      </c>
      <c r="C719" s="626" t="s">
        <v>532</v>
      </c>
      <c r="D719" s="627">
        <v>900</v>
      </c>
    </row>
    <row r="720" spans="1:4">
      <c r="A720" s="628" t="s">
        <v>2671</v>
      </c>
      <c r="B720" s="625" t="s">
        <v>2672</v>
      </c>
      <c r="C720" s="626" t="s">
        <v>532</v>
      </c>
      <c r="D720" s="627">
        <v>900</v>
      </c>
    </row>
    <row r="721" spans="1:4">
      <c r="A721" s="628" t="s">
        <v>2730</v>
      </c>
      <c r="B721" s="625" t="s">
        <v>2731</v>
      </c>
      <c r="C721" s="626" t="s">
        <v>532</v>
      </c>
      <c r="D721" s="627">
        <v>2900</v>
      </c>
    </row>
    <row r="722" spans="1:4">
      <c r="A722" s="628" t="s">
        <v>229</v>
      </c>
      <c r="B722" s="625" t="s">
        <v>2749</v>
      </c>
      <c r="C722" s="626" t="s">
        <v>532</v>
      </c>
      <c r="D722" s="627">
        <v>2900</v>
      </c>
    </row>
    <row r="723" spans="1:4">
      <c r="A723" s="628" t="s">
        <v>230</v>
      </c>
      <c r="B723" s="625" t="s">
        <v>2431</v>
      </c>
      <c r="C723" s="626" t="s">
        <v>532</v>
      </c>
      <c r="D723" s="627">
        <v>900</v>
      </c>
    </row>
    <row r="724" spans="1:4">
      <c r="A724" s="628" t="s">
        <v>231</v>
      </c>
      <c r="B724" s="625" t="s">
        <v>2110</v>
      </c>
      <c r="C724" s="626" t="s">
        <v>532</v>
      </c>
      <c r="D724" s="627">
        <v>1900</v>
      </c>
    </row>
    <row r="725" spans="1:4">
      <c r="A725" s="628" t="s">
        <v>2397</v>
      </c>
      <c r="B725" s="625" t="s">
        <v>2398</v>
      </c>
      <c r="C725" s="626" t="s">
        <v>532</v>
      </c>
      <c r="D725" s="627">
        <v>900</v>
      </c>
    </row>
    <row r="726" spans="1:4">
      <c r="A726" s="628" t="s">
        <v>232</v>
      </c>
      <c r="B726" s="625" t="s">
        <v>2750</v>
      </c>
      <c r="C726" s="626" t="s">
        <v>532</v>
      </c>
      <c r="D726" s="627">
        <v>900</v>
      </c>
    </row>
    <row r="727" spans="1:4">
      <c r="A727" s="628" t="s">
        <v>233</v>
      </c>
      <c r="B727" s="625" t="s">
        <v>2613</v>
      </c>
      <c r="C727" s="626" t="s">
        <v>532</v>
      </c>
      <c r="D727" s="627">
        <v>500</v>
      </c>
    </row>
    <row r="728" spans="1:4">
      <c r="A728" s="628" t="s">
        <v>234</v>
      </c>
      <c r="B728" s="625" t="s">
        <v>2399</v>
      </c>
      <c r="C728" s="626" t="s">
        <v>532</v>
      </c>
      <c r="D728" s="627">
        <v>900</v>
      </c>
    </row>
    <row r="729" spans="1:4">
      <c r="A729" s="628" t="s">
        <v>235</v>
      </c>
      <c r="B729" s="625" t="s">
        <v>2446</v>
      </c>
      <c r="C729" s="626" t="s">
        <v>532</v>
      </c>
      <c r="D729" s="627">
        <v>2900</v>
      </c>
    </row>
    <row r="730" spans="1:4">
      <c r="A730" s="628" t="s">
        <v>236</v>
      </c>
      <c r="B730" s="625" t="s">
        <v>2465</v>
      </c>
      <c r="C730" s="626" t="s">
        <v>532</v>
      </c>
      <c r="D730" s="627">
        <v>900</v>
      </c>
    </row>
    <row r="731" spans="1:4">
      <c r="A731" s="628" t="s">
        <v>2456</v>
      </c>
      <c r="B731" s="625" t="s">
        <v>2457</v>
      </c>
      <c r="C731" s="626" t="s">
        <v>532</v>
      </c>
      <c r="D731" s="627">
        <v>900</v>
      </c>
    </row>
    <row r="732" spans="1:4">
      <c r="A732" s="628" t="s">
        <v>1120</v>
      </c>
      <c r="B732" s="625" t="s">
        <v>2649</v>
      </c>
      <c r="C732" s="626" t="s">
        <v>532</v>
      </c>
      <c r="D732" s="627">
        <v>2900</v>
      </c>
    </row>
    <row r="733" spans="1:4">
      <c r="A733" s="628" t="s">
        <v>2650</v>
      </c>
      <c r="B733" s="625" t="s">
        <v>2651</v>
      </c>
      <c r="C733" s="626" t="s">
        <v>532</v>
      </c>
      <c r="D733" s="627">
        <v>1900</v>
      </c>
    </row>
    <row r="734" spans="1:4">
      <c r="A734" s="628" t="s">
        <v>237</v>
      </c>
      <c r="B734" s="625" t="s">
        <v>2652</v>
      </c>
      <c r="C734" s="626" t="s">
        <v>532</v>
      </c>
      <c r="D734" s="627">
        <v>900</v>
      </c>
    </row>
    <row r="735" spans="1:4">
      <c r="A735" s="628" t="s">
        <v>238</v>
      </c>
      <c r="B735" s="625" t="s">
        <v>2653</v>
      </c>
      <c r="C735" s="626" t="s">
        <v>532</v>
      </c>
      <c r="D735" s="627">
        <v>900</v>
      </c>
    </row>
    <row r="736" spans="1:4">
      <c r="A736" s="628" t="s">
        <v>239</v>
      </c>
      <c r="B736" s="625" t="s">
        <v>2654</v>
      </c>
      <c r="C736" s="626" t="s">
        <v>532</v>
      </c>
      <c r="D736" s="627">
        <v>900</v>
      </c>
    </row>
    <row r="737" spans="1:4">
      <c r="A737" s="628" t="s">
        <v>2655</v>
      </c>
      <c r="B737" s="625" t="s">
        <v>2656</v>
      </c>
      <c r="C737" s="626" t="s">
        <v>532</v>
      </c>
      <c r="D737" s="627">
        <v>900</v>
      </c>
    </row>
    <row r="738" spans="1:4">
      <c r="A738" s="628" t="s">
        <v>240</v>
      </c>
      <c r="B738" s="625" t="s">
        <v>2510</v>
      </c>
      <c r="C738" s="626" t="s">
        <v>532</v>
      </c>
      <c r="D738" s="627">
        <v>900</v>
      </c>
    </row>
    <row r="739" spans="1:4">
      <c r="A739" s="628" t="s">
        <v>2511</v>
      </c>
      <c r="B739" s="625" t="s">
        <v>2512</v>
      </c>
      <c r="C739" s="626" t="s">
        <v>532</v>
      </c>
      <c r="D739" s="627">
        <v>1900</v>
      </c>
    </row>
    <row r="740" spans="1:4">
      <c r="A740" s="628" t="s">
        <v>2513</v>
      </c>
      <c r="B740" s="625" t="s">
        <v>2512</v>
      </c>
      <c r="C740" s="626" t="s">
        <v>532</v>
      </c>
      <c r="D740" s="627">
        <v>1900</v>
      </c>
    </row>
    <row r="741" spans="1:4">
      <c r="A741" s="628" t="s">
        <v>241</v>
      </c>
      <c r="B741" s="625" t="s">
        <v>2500</v>
      </c>
      <c r="C741" s="626" t="s">
        <v>532</v>
      </c>
      <c r="D741" s="627">
        <v>900</v>
      </c>
    </row>
    <row r="742" spans="1:4">
      <c r="A742" s="628" t="s">
        <v>2514</v>
      </c>
      <c r="B742" s="625" t="s">
        <v>2515</v>
      </c>
      <c r="C742" s="626" t="s">
        <v>532</v>
      </c>
      <c r="D742" s="627">
        <v>900</v>
      </c>
    </row>
    <row r="743" spans="1:4">
      <c r="A743" s="628" t="s">
        <v>242</v>
      </c>
      <c r="B743" s="625" t="s">
        <v>2570</v>
      </c>
      <c r="C743" s="626" t="s">
        <v>532</v>
      </c>
      <c r="D743" s="627">
        <v>900</v>
      </c>
    </row>
    <row r="744" spans="1:4">
      <c r="A744" s="628" t="s">
        <v>243</v>
      </c>
      <c r="B744" s="625" t="s">
        <v>2657</v>
      </c>
      <c r="C744" s="626" t="s">
        <v>532</v>
      </c>
      <c r="D744" s="627">
        <v>900</v>
      </c>
    </row>
    <row r="745" spans="1:4">
      <c r="A745" s="628" t="s">
        <v>244</v>
      </c>
      <c r="B745" s="625" t="s">
        <v>2447</v>
      </c>
      <c r="C745" s="626" t="s">
        <v>532</v>
      </c>
      <c r="D745" s="627">
        <v>900</v>
      </c>
    </row>
    <row r="746" spans="1:4">
      <c r="A746" s="628" t="s">
        <v>245</v>
      </c>
      <c r="B746" s="625" t="s">
        <v>3855</v>
      </c>
      <c r="C746" s="626" t="s">
        <v>532</v>
      </c>
      <c r="D746" s="627">
        <v>500</v>
      </c>
    </row>
    <row r="747" spans="1:4">
      <c r="A747" s="628" t="s">
        <v>246</v>
      </c>
      <c r="B747" s="625" t="s">
        <v>3856</v>
      </c>
      <c r="C747" s="626" t="s">
        <v>532</v>
      </c>
      <c r="D747" s="627">
        <v>900</v>
      </c>
    </row>
    <row r="748" spans="1:4">
      <c r="A748" s="628" t="s">
        <v>2658</v>
      </c>
      <c r="B748" s="625" t="s">
        <v>2659</v>
      </c>
      <c r="C748" s="626" t="s">
        <v>532</v>
      </c>
      <c r="D748" s="627">
        <v>900</v>
      </c>
    </row>
    <row r="749" spans="1:4">
      <c r="A749" s="628" t="s">
        <v>1121</v>
      </c>
      <c r="B749" s="625" t="s">
        <v>2673</v>
      </c>
      <c r="C749" s="626" t="s">
        <v>532</v>
      </c>
      <c r="D749" s="627">
        <v>500</v>
      </c>
    </row>
    <row r="750" spans="1:4">
      <c r="A750" s="628" t="s">
        <v>2751</v>
      </c>
      <c r="B750" s="625" t="s">
        <v>2752</v>
      </c>
      <c r="C750" s="626" t="s">
        <v>532</v>
      </c>
      <c r="D750" s="627">
        <v>900</v>
      </c>
    </row>
    <row r="751" spans="1:4">
      <c r="A751" s="628" t="s">
        <v>2762</v>
      </c>
      <c r="B751" s="625" t="s">
        <v>2763</v>
      </c>
      <c r="C751" s="626" t="s">
        <v>532</v>
      </c>
      <c r="D751" s="627">
        <v>500</v>
      </c>
    </row>
    <row r="752" spans="1:4">
      <c r="A752" s="628" t="s">
        <v>1213</v>
      </c>
      <c r="B752" s="625" t="s">
        <v>2907</v>
      </c>
      <c r="C752" s="626" t="s">
        <v>532</v>
      </c>
      <c r="D752" s="627">
        <v>900</v>
      </c>
    </row>
    <row r="753" spans="1:4">
      <c r="A753" s="628" t="s">
        <v>247</v>
      </c>
      <c r="B753" s="625" t="s">
        <v>2869</v>
      </c>
      <c r="C753" s="626" t="s">
        <v>532</v>
      </c>
      <c r="D753" s="627">
        <v>900</v>
      </c>
    </row>
    <row r="754" spans="1:4">
      <c r="A754" s="628" t="s">
        <v>1302</v>
      </c>
      <c r="B754" s="625" t="s">
        <v>3127</v>
      </c>
      <c r="C754" s="626" t="s">
        <v>532</v>
      </c>
      <c r="D754" s="627">
        <v>900</v>
      </c>
    </row>
    <row r="755" spans="1:4">
      <c r="A755" s="628" t="s">
        <v>248</v>
      </c>
      <c r="B755" s="625" t="s">
        <v>3128</v>
      </c>
      <c r="C755" s="626" t="s">
        <v>532</v>
      </c>
      <c r="D755" s="627">
        <v>3900</v>
      </c>
    </row>
    <row r="756" spans="1:4">
      <c r="A756" s="628" t="s">
        <v>2976</v>
      </c>
      <c r="B756" s="625" t="s">
        <v>3857</v>
      </c>
      <c r="C756" s="626" t="s">
        <v>532</v>
      </c>
      <c r="D756" s="627">
        <v>900</v>
      </c>
    </row>
    <row r="757" spans="1:4">
      <c r="A757" s="628" t="s">
        <v>2996</v>
      </c>
      <c r="B757" s="625" t="s">
        <v>3858</v>
      </c>
      <c r="C757" s="626" t="s">
        <v>532</v>
      </c>
      <c r="D757" s="627">
        <v>900</v>
      </c>
    </row>
    <row r="758" spans="1:4">
      <c r="A758" s="628" t="s">
        <v>2908</v>
      </c>
      <c r="B758" s="625" t="s">
        <v>2909</v>
      </c>
      <c r="C758" s="626" t="s">
        <v>532</v>
      </c>
      <c r="D758" s="627">
        <v>900</v>
      </c>
    </row>
    <row r="759" spans="1:4">
      <c r="A759" s="628" t="s">
        <v>249</v>
      </c>
      <c r="B759" s="625" t="s">
        <v>2870</v>
      </c>
      <c r="C759" s="626" t="s">
        <v>532</v>
      </c>
      <c r="D759" s="627">
        <v>900</v>
      </c>
    </row>
    <row r="760" spans="1:4">
      <c r="A760" s="628" t="s">
        <v>2874</v>
      </c>
      <c r="B760" s="625" t="s">
        <v>3859</v>
      </c>
      <c r="C760" s="626" t="s">
        <v>532</v>
      </c>
      <c r="D760" s="627">
        <v>1900</v>
      </c>
    </row>
    <row r="761" spans="1:4">
      <c r="A761" s="628" t="s">
        <v>250</v>
      </c>
      <c r="B761" s="625" t="s">
        <v>3129</v>
      </c>
      <c r="C761" s="626" t="s">
        <v>532</v>
      </c>
      <c r="D761" s="627">
        <v>900</v>
      </c>
    </row>
    <row r="762" spans="1:4">
      <c r="A762" s="628" t="s">
        <v>1350</v>
      </c>
      <c r="B762" s="625" t="s">
        <v>3860</v>
      </c>
      <c r="C762" s="626" t="s">
        <v>532</v>
      </c>
      <c r="D762" s="627">
        <v>500</v>
      </c>
    </row>
    <row r="763" spans="1:4">
      <c r="A763" s="628" t="s">
        <v>251</v>
      </c>
      <c r="B763" s="625" t="s">
        <v>3130</v>
      </c>
      <c r="C763" s="626" t="s">
        <v>532</v>
      </c>
      <c r="D763" s="627">
        <v>900</v>
      </c>
    </row>
    <row r="764" spans="1:4">
      <c r="A764" s="628" t="s">
        <v>252</v>
      </c>
      <c r="B764" s="625" t="s">
        <v>3131</v>
      </c>
      <c r="C764" s="626" t="s">
        <v>532</v>
      </c>
      <c r="D764" s="627">
        <v>900</v>
      </c>
    </row>
    <row r="765" spans="1:4">
      <c r="A765" s="628" t="s">
        <v>253</v>
      </c>
      <c r="B765" s="625" t="s">
        <v>2964</v>
      </c>
      <c r="C765" s="626" t="s">
        <v>532</v>
      </c>
      <c r="D765" s="627">
        <v>500</v>
      </c>
    </row>
    <row r="766" spans="1:4">
      <c r="A766" s="628" t="s">
        <v>254</v>
      </c>
      <c r="B766" s="625" t="s">
        <v>2965</v>
      </c>
      <c r="C766" s="626" t="s">
        <v>532</v>
      </c>
      <c r="D766" s="627">
        <v>500</v>
      </c>
    </row>
    <row r="767" spans="1:4">
      <c r="A767" s="628" t="s">
        <v>3113</v>
      </c>
      <c r="B767" s="625" t="s">
        <v>3114</v>
      </c>
      <c r="C767" s="626" t="s">
        <v>532</v>
      </c>
      <c r="D767" s="627">
        <v>900</v>
      </c>
    </row>
    <row r="768" spans="1:4">
      <c r="A768" s="628" t="s">
        <v>1221</v>
      </c>
      <c r="B768" s="625" t="s">
        <v>2966</v>
      </c>
      <c r="C768" s="626" t="s">
        <v>532</v>
      </c>
      <c r="D768" s="627">
        <v>500</v>
      </c>
    </row>
    <row r="769" spans="1:4">
      <c r="A769" s="628" t="s">
        <v>1220</v>
      </c>
      <c r="B769" s="625" t="s">
        <v>2967</v>
      </c>
      <c r="C769" s="626" t="s">
        <v>532</v>
      </c>
      <c r="D769" s="627">
        <v>500</v>
      </c>
    </row>
    <row r="770" spans="1:4">
      <c r="A770" s="628" t="s">
        <v>3140</v>
      </c>
      <c r="B770" s="625" t="s">
        <v>3141</v>
      </c>
      <c r="C770" s="626" t="s">
        <v>532</v>
      </c>
      <c r="D770" s="627">
        <v>900</v>
      </c>
    </row>
    <row r="771" spans="1:4">
      <c r="A771" s="628" t="s">
        <v>255</v>
      </c>
      <c r="B771" s="625" t="s">
        <v>2968</v>
      </c>
      <c r="C771" s="626" t="s">
        <v>532</v>
      </c>
      <c r="D771" s="627">
        <v>500</v>
      </c>
    </row>
    <row r="772" spans="1:4">
      <c r="A772" s="628" t="s">
        <v>2850</v>
      </c>
      <c r="B772" s="625" t="s">
        <v>3861</v>
      </c>
      <c r="C772" s="626" t="s">
        <v>532</v>
      </c>
      <c r="D772" s="627">
        <v>2900</v>
      </c>
    </row>
    <row r="773" spans="1:4">
      <c r="A773" s="628" t="s">
        <v>256</v>
      </c>
      <c r="B773" s="625" t="s">
        <v>3862</v>
      </c>
      <c r="C773" s="626" t="s">
        <v>532</v>
      </c>
      <c r="D773" s="627">
        <v>1900</v>
      </c>
    </row>
    <row r="774" spans="1:4">
      <c r="A774" s="628" t="s">
        <v>2860</v>
      </c>
      <c r="B774" s="625" t="s">
        <v>3863</v>
      </c>
      <c r="C774" s="626" t="s">
        <v>532</v>
      </c>
      <c r="D774" s="627">
        <v>900</v>
      </c>
    </row>
    <row r="775" spans="1:4">
      <c r="A775" s="628" t="s">
        <v>257</v>
      </c>
      <c r="B775" s="625" t="s">
        <v>3863</v>
      </c>
      <c r="C775" s="626" t="s">
        <v>532</v>
      </c>
      <c r="D775" s="627">
        <v>900</v>
      </c>
    </row>
    <row r="776" spans="1:4">
      <c r="A776" s="628" t="s">
        <v>258</v>
      </c>
      <c r="B776" s="625" t="s">
        <v>3864</v>
      </c>
      <c r="C776" s="626" t="s">
        <v>532</v>
      </c>
      <c r="D776" s="627">
        <v>900</v>
      </c>
    </row>
    <row r="777" spans="1:4">
      <c r="A777" s="628" t="s">
        <v>258</v>
      </c>
      <c r="B777" s="625" t="s">
        <v>3864</v>
      </c>
      <c r="C777" s="626" t="s">
        <v>532</v>
      </c>
      <c r="D777" s="627">
        <v>500</v>
      </c>
    </row>
    <row r="778" spans="1:4">
      <c r="A778" s="628" t="s">
        <v>2011</v>
      </c>
      <c r="B778" s="625" t="s">
        <v>2012</v>
      </c>
      <c r="C778" s="626" t="s">
        <v>532</v>
      </c>
      <c r="D778" s="627">
        <v>1900</v>
      </c>
    </row>
    <row r="779" spans="1:4">
      <c r="A779" s="628" t="s">
        <v>259</v>
      </c>
      <c r="B779" s="625" t="s">
        <v>3865</v>
      </c>
      <c r="C779" s="626" t="s">
        <v>532</v>
      </c>
      <c r="D779" s="627">
        <v>2900</v>
      </c>
    </row>
    <row r="780" spans="1:4">
      <c r="A780" s="628" t="s">
        <v>260</v>
      </c>
      <c r="B780" s="625" t="s">
        <v>3866</v>
      </c>
      <c r="C780" s="626" t="s">
        <v>532</v>
      </c>
      <c r="D780" s="627">
        <v>900</v>
      </c>
    </row>
    <row r="781" spans="1:4">
      <c r="A781" s="628" t="s">
        <v>260</v>
      </c>
      <c r="B781" s="625" t="s">
        <v>3866</v>
      </c>
      <c r="C781" s="626" t="s">
        <v>532</v>
      </c>
      <c r="D781" s="627">
        <v>500</v>
      </c>
    </row>
    <row r="782" spans="1:4">
      <c r="A782" s="628" t="s">
        <v>2330</v>
      </c>
      <c r="B782" s="625" t="s">
        <v>3867</v>
      </c>
      <c r="C782" s="626" t="s">
        <v>532</v>
      </c>
      <c r="D782" s="627">
        <v>2900</v>
      </c>
    </row>
    <row r="783" spans="1:4">
      <c r="A783" s="628" t="s">
        <v>1947</v>
      </c>
      <c r="B783" s="625" t="s">
        <v>3868</v>
      </c>
      <c r="C783" s="626" t="s">
        <v>532</v>
      </c>
      <c r="D783" s="627">
        <v>2900</v>
      </c>
    </row>
    <row r="784" spans="1:4">
      <c r="A784" s="628" t="s">
        <v>261</v>
      </c>
      <c r="B784" s="625" t="s">
        <v>2051</v>
      </c>
      <c r="C784" s="626" t="s">
        <v>532</v>
      </c>
      <c r="D784" s="627">
        <v>2900</v>
      </c>
    </row>
    <row r="785" spans="1:4">
      <c r="A785" s="628" t="s">
        <v>2052</v>
      </c>
      <c r="B785" s="625" t="s">
        <v>2053</v>
      </c>
      <c r="C785" s="626" t="s">
        <v>532</v>
      </c>
      <c r="D785" s="627">
        <v>2900</v>
      </c>
    </row>
    <row r="786" spans="1:4">
      <c r="A786" s="628" t="s">
        <v>262</v>
      </c>
      <c r="B786" s="625" t="s">
        <v>3869</v>
      </c>
      <c r="C786" s="626" t="s">
        <v>532</v>
      </c>
      <c r="D786" s="627">
        <v>500</v>
      </c>
    </row>
    <row r="787" spans="1:4">
      <c r="A787" s="628" t="s">
        <v>3095</v>
      </c>
      <c r="B787" s="625" t="s">
        <v>3096</v>
      </c>
      <c r="C787" s="626" t="s">
        <v>532</v>
      </c>
      <c r="D787" s="627">
        <v>900</v>
      </c>
    </row>
    <row r="788" spans="1:4">
      <c r="A788" s="628" t="s">
        <v>263</v>
      </c>
      <c r="B788" s="625" t="s">
        <v>3870</v>
      </c>
      <c r="C788" s="626" t="s">
        <v>532</v>
      </c>
      <c r="D788" s="627">
        <v>1900</v>
      </c>
    </row>
    <row r="789" spans="1:4">
      <c r="A789" s="628" t="s">
        <v>264</v>
      </c>
      <c r="B789" s="625" t="s">
        <v>2160</v>
      </c>
      <c r="C789" s="626" t="s">
        <v>532</v>
      </c>
      <c r="D789" s="627">
        <v>1900</v>
      </c>
    </row>
    <row r="790" spans="1:4">
      <c r="A790" s="628" t="s">
        <v>2818</v>
      </c>
      <c r="B790" s="625" t="s">
        <v>3871</v>
      </c>
      <c r="C790" s="626" t="s">
        <v>532</v>
      </c>
      <c r="D790" s="627">
        <v>1900</v>
      </c>
    </row>
    <row r="791" spans="1:4">
      <c r="A791" s="628" t="s">
        <v>2161</v>
      </c>
      <c r="B791" s="625" t="s">
        <v>2147</v>
      </c>
      <c r="C791" s="626" t="s">
        <v>532</v>
      </c>
      <c r="D791" s="627">
        <v>900</v>
      </c>
    </row>
    <row r="792" spans="1:4">
      <c r="A792" s="628" t="s">
        <v>265</v>
      </c>
      <c r="B792" s="625" t="s">
        <v>2162</v>
      </c>
      <c r="C792" s="626" t="s">
        <v>532</v>
      </c>
      <c r="D792" s="627">
        <v>900</v>
      </c>
    </row>
    <row r="793" spans="1:4">
      <c r="A793" s="628" t="s">
        <v>266</v>
      </c>
      <c r="B793" s="625" t="s">
        <v>2174</v>
      </c>
      <c r="C793" s="626" t="s">
        <v>532</v>
      </c>
      <c r="D793" s="627">
        <v>900</v>
      </c>
    </row>
    <row r="794" spans="1:4">
      <c r="A794" s="628" t="s">
        <v>267</v>
      </c>
      <c r="B794" s="625" t="s">
        <v>2073</v>
      </c>
      <c r="C794" s="626" t="s">
        <v>532</v>
      </c>
      <c r="D794" s="627">
        <v>900</v>
      </c>
    </row>
    <row r="795" spans="1:4">
      <c r="A795" s="628" t="s">
        <v>2074</v>
      </c>
      <c r="B795" s="625" t="s">
        <v>3872</v>
      </c>
      <c r="C795" s="626" t="s">
        <v>532</v>
      </c>
      <c r="D795" s="627">
        <v>3900</v>
      </c>
    </row>
    <row r="796" spans="1:4">
      <c r="A796" s="628" t="s">
        <v>1251</v>
      </c>
      <c r="B796" s="625" t="s">
        <v>2075</v>
      </c>
      <c r="C796" s="626" t="s">
        <v>532</v>
      </c>
      <c r="D796" s="627">
        <v>2900</v>
      </c>
    </row>
    <row r="797" spans="1:4">
      <c r="A797" s="628" t="s">
        <v>268</v>
      </c>
      <c r="B797" s="625" t="s">
        <v>3873</v>
      </c>
      <c r="C797" s="626" t="s">
        <v>532</v>
      </c>
      <c r="D797" s="627">
        <v>2900</v>
      </c>
    </row>
    <row r="798" spans="1:4">
      <c r="A798" s="628" t="s">
        <v>3120</v>
      </c>
      <c r="B798" s="625" t="s">
        <v>3121</v>
      </c>
      <c r="C798" s="626" t="s">
        <v>532</v>
      </c>
      <c r="D798" s="627">
        <v>900</v>
      </c>
    </row>
    <row r="799" spans="1:4" ht="59.5">
      <c r="A799" s="628" t="s">
        <v>1136</v>
      </c>
      <c r="B799" s="625" t="s">
        <v>3874</v>
      </c>
      <c r="C799" s="626" t="s">
        <v>532</v>
      </c>
      <c r="D799" s="627">
        <v>5900</v>
      </c>
    </row>
    <row r="800" spans="1:4">
      <c r="A800" s="628" t="s">
        <v>1234</v>
      </c>
      <c r="B800" s="625" t="s">
        <v>3875</v>
      </c>
      <c r="C800" s="626" t="s">
        <v>532</v>
      </c>
      <c r="D800" s="627">
        <v>10900</v>
      </c>
    </row>
    <row r="802" spans="1:4">
      <c r="A802" s="628" t="s">
        <v>1972</v>
      </c>
      <c r="B802" s="625" t="s">
        <v>1973</v>
      </c>
      <c r="C802" s="626" t="s">
        <v>532</v>
      </c>
      <c r="D802" s="627">
        <v>2900</v>
      </c>
    </row>
    <row r="803" spans="1:4">
      <c r="A803" s="628" t="s">
        <v>1980</v>
      </c>
      <c r="B803" s="625" t="s">
        <v>1981</v>
      </c>
      <c r="C803" s="626" t="s">
        <v>532</v>
      </c>
      <c r="D803" s="627">
        <v>2900</v>
      </c>
    </row>
    <row r="804" spans="1:4">
      <c r="A804" s="628" t="s">
        <v>269</v>
      </c>
      <c r="B804" s="625" t="s">
        <v>2220</v>
      </c>
      <c r="C804" s="626" t="s">
        <v>532</v>
      </c>
      <c r="D804" s="627">
        <v>4900</v>
      </c>
    </row>
    <row r="805" spans="1:4">
      <c r="A805" s="628" t="s">
        <v>1941</v>
      </c>
      <c r="B805" s="625" t="s">
        <v>3163</v>
      </c>
      <c r="C805" s="626" t="s">
        <v>532</v>
      </c>
      <c r="D805" s="627">
        <v>2900</v>
      </c>
    </row>
    <row r="806" spans="1:4">
      <c r="A806" s="628" t="s">
        <v>2829</v>
      </c>
      <c r="B806" s="625" t="s">
        <v>2830</v>
      </c>
      <c r="C806" s="626" t="s">
        <v>532</v>
      </c>
      <c r="D806" s="627">
        <v>9900</v>
      </c>
    </row>
    <row r="807" spans="1:4">
      <c r="A807" s="628" t="s">
        <v>270</v>
      </c>
      <c r="B807" s="625" t="s">
        <v>2054</v>
      </c>
      <c r="C807" s="626" t="s">
        <v>13</v>
      </c>
      <c r="D807" s="627">
        <v>5900</v>
      </c>
    </row>
    <row r="808" spans="1:4">
      <c r="A808" s="628" t="s">
        <v>271</v>
      </c>
      <c r="B808" s="625" t="s">
        <v>2058</v>
      </c>
      <c r="C808" s="626" t="s">
        <v>532</v>
      </c>
      <c r="D808" s="627">
        <v>14900</v>
      </c>
    </row>
    <row r="809" spans="1:4">
      <c r="A809" s="628" t="s">
        <v>272</v>
      </c>
      <c r="B809" s="625" t="s">
        <v>2055</v>
      </c>
      <c r="C809" s="626" t="s">
        <v>3878</v>
      </c>
      <c r="D809" s="627">
        <v>9900</v>
      </c>
    </row>
    <row r="810" spans="1:4">
      <c r="A810" s="628" t="s">
        <v>273</v>
      </c>
      <c r="B810" s="625" t="s">
        <v>2062</v>
      </c>
      <c r="C810" s="626" t="s">
        <v>13</v>
      </c>
      <c r="D810" s="627">
        <v>1900</v>
      </c>
    </row>
    <row r="811" spans="1:4">
      <c r="A811" s="628" t="s">
        <v>274</v>
      </c>
      <c r="B811" s="625" t="s">
        <v>2059</v>
      </c>
      <c r="C811" s="626" t="s">
        <v>532</v>
      </c>
      <c r="D811" s="627">
        <v>3900</v>
      </c>
    </row>
    <row r="812" spans="1:4">
      <c r="A812" s="628" t="s">
        <v>1236</v>
      </c>
      <c r="B812" s="625" t="s">
        <v>3879</v>
      </c>
      <c r="C812" s="626" t="s">
        <v>532</v>
      </c>
      <c r="D812" s="627">
        <v>3900</v>
      </c>
    </row>
    <row r="813" spans="1:4">
      <c r="A813" s="628" t="s">
        <v>1233</v>
      </c>
      <c r="B813" s="625" t="s">
        <v>3880</v>
      </c>
      <c r="C813" s="626" t="s">
        <v>532</v>
      </c>
      <c r="D813" s="627">
        <v>7900</v>
      </c>
    </row>
    <row r="814" spans="1:4">
      <c r="A814" s="628" t="s">
        <v>275</v>
      </c>
      <c r="B814" s="625" t="s">
        <v>3881</v>
      </c>
      <c r="C814" s="626" t="s">
        <v>532</v>
      </c>
      <c r="D814" s="627">
        <v>3900</v>
      </c>
    </row>
    <row r="815" spans="1:4">
      <c r="A815" s="628" t="s">
        <v>276</v>
      </c>
      <c r="B815" s="625" t="s">
        <v>2076</v>
      </c>
      <c r="C815" s="626" t="s">
        <v>13</v>
      </c>
      <c r="D815" s="627">
        <v>5900</v>
      </c>
    </row>
    <row r="816" spans="1:4">
      <c r="A816" s="628" t="s">
        <v>277</v>
      </c>
      <c r="B816" s="625" t="s">
        <v>2077</v>
      </c>
      <c r="C816" s="626" t="s">
        <v>13</v>
      </c>
      <c r="D816" s="627">
        <v>11900</v>
      </c>
    </row>
    <row r="817" spans="1:4">
      <c r="A817" s="628" t="s">
        <v>278</v>
      </c>
      <c r="B817" s="625" t="s">
        <v>2078</v>
      </c>
      <c r="C817" s="626" t="s">
        <v>13</v>
      </c>
      <c r="D817" s="627">
        <v>7900</v>
      </c>
    </row>
    <row r="818" spans="1:4">
      <c r="A818" s="628" t="s">
        <v>279</v>
      </c>
      <c r="B818" s="625" t="s">
        <v>2079</v>
      </c>
      <c r="C818" s="626" t="s">
        <v>13</v>
      </c>
      <c r="D818" s="627">
        <v>1900</v>
      </c>
    </row>
    <row r="819" spans="1:4">
      <c r="A819" s="628" t="s">
        <v>280</v>
      </c>
      <c r="B819" s="625" t="s">
        <v>3882</v>
      </c>
      <c r="C819" s="626" t="s">
        <v>532</v>
      </c>
      <c r="D819" s="627">
        <v>2900</v>
      </c>
    </row>
    <row r="820" spans="1:4">
      <c r="A820" s="628" t="s">
        <v>729</v>
      </c>
      <c r="B820" s="625" t="s">
        <v>3883</v>
      </c>
      <c r="C820" s="626" t="s">
        <v>532</v>
      </c>
      <c r="D820" s="627">
        <v>7900</v>
      </c>
    </row>
    <row r="821" spans="1:4">
      <c r="A821" s="628" t="s">
        <v>281</v>
      </c>
      <c r="B821" s="625" t="s">
        <v>2080</v>
      </c>
      <c r="C821" s="626" t="s">
        <v>13</v>
      </c>
      <c r="D821" s="627">
        <v>3900</v>
      </c>
    </row>
    <row r="822" spans="1:4">
      <c r="A822" s="628" t="s">
        <v>282</v>
      </c>
      <c r="B822" s="625" t="s">
        <v>2111</v>
      </c>
      <c r="C822" s="626" t="s">
        <v>532</v>
      </c>
      <c r="D822" s="627">
        <v>4900</v>
      </c>
    </row>
    <row r="823" spans="1:4">
      <c r="A823" s="628" t="s">
        <v>283</v>
      </c>
      <c r="B823" s="625" t="s">
        <v>2112</v>
      </c>
      <c r="C823" s="626" t="s">
        <v>532</v>
      </c>
      <c r="D823" s="627">
        <v>11900</v>
      </c>
    </row>
    <row r="824" spans="1:4">
      <c r="A824" s="628" t="s">
        <v>284</v>
      </c>
      <c r="B824" s="625" t="s">
        <v>2113</v>
      </c>
      <c r="C824" s="626" t="s">
        <v>532</v>
      </c>
      <c r="D824" s="627">
        <v>5900</v>
      </c>
    </row>
    <row r="825" spans="1:4">
      <c r="A825" s="628" t="s">
        <v>285</v>
      </c>
      <c r="B825" s="625" t="s">
        <v>2114</v>
      </c>
      <c r="C825" s="626" t="s">
        <v>532</v>
      </c>
      <c r="D825" s="627">
        <v>3900</v>
      </c>
    </row>
    <row r="826" spans="1:4">
      <c r="A826" s="628" t="s">
        <v>286</v>
      </c>
      <c r="B826" s="625" t="s">
        <v>3884</v>
      </c>
      <c r="C826" s="626" t="s">
        <v>532</v>
      </c>
      <c r="D826" s="627">
        <v>11900</v>
      </c>
    </row>
    <row r="827" spans="1:4">
      <c r="A827" s="628" t="s">
        <v>287</v>
      </c>
      <c r="B827" s="625" t="s">
        <v>3885</v>
      </c>
      <c r="C827" s="626" t="s">
        <v>532</v>
      </c>
      <c r="D827" s="627">
        <v>5900</v>
      </c>
    </row>
    <row r="828" spans="1:4">
      <c r="A828" s="628" t="s">
        <v>288</v>
      </c>
      <c r="B828" s="625" t="s">
        <v>2214</v>
      </c>
      <c r="C828" s="626" t="s">
        <v>532</v>
      </c>
      <c r="D828" s="627">
        <v>6900</v>
      </c>
    </row>
    <row r="829" spans="1:4">
      <c r="A829" s="628" t="s">
        <v>1200</v>
      </c>
      <c r="B829" s="625" t="s">
        <v>3886</v>
      </c>
      <c r="C829" s="626" t="s">
        <v>532</v>
      </c>
      <c r="D829" s="627">
        <v>7900</v>
      </c>
    </row>
    <row r="830" spans="1:4">
      <c r="A830" s="628" t="s">
        <v>289</v>
      </c>
      <c r="B830" s="625" t="s">
        <v>3887</v>
      </c>
      <c r="C830" s="626" t="s">
        <v>532</v>
      </c>
      <c r="D830" s="627">
        <v>7900</v>
      </c>
    </row>
    <row r="831" spans="1:4">
      <c r="A831" s="628" t="s">
        <v>290</v>
      </c>
      <c r="B831" s="625" t="s">
        <v>3888</v>
      </c>
      <c r="C831" s="626" t="s">
        <v>532</v>
      </c>
      <c r="D831" s="627">
        <v>7900</v>
      </c>
    </row>
    <row r="832" spans="1:4">
      <c r="A832" s="628" t="s">
        <v>291</v>
      </c>
      <c r="B832" s="625" t="s">
        <v>3889</v>
      </c>
      <c r="C832" s="626" t="s">
        <v>532</v>
      </c>
      <c r="D832" s="627">
        <v>7900</v>
      </c>
    </row>
    <row r="833" spans="1:4">
      <c r="A833" s="628" t="s">
        <v>292</v>
      </c>
      <c r="B833" s="625" t="s">
        <v>3890</v>
      </c>
      <c r="C833" s="626" t="s">
        <v>532</v>
      </c>
      <c r="D833" s="627">
        <v>3900</v>
      </c>
    </row>
    <row r="834" spans="1:4">
      <c r="A834" s="628" t="s">
        <v>293</v>
      </c>
      <c r="B834" s="625" t="s">
        <v>3891</v>
      </c>
      <c r="C834" s="626" t="s">
        <v>532</v>
      </c>
      <c r="D834" s="627">
        <v>3900</v>
      </c>
    </row>
    <row r="835" spans="1:4">
      <c r="A835" s="628" t="s">
        <v>294</v>
      </c>
      <c r="B835" s="625" t="s">
        <v>3892</v>
      </c>
      <c r="C835" s="626" t="s">
        <v>532</v>
      </c>
      <c r="D835" s="627">
        <v>3900</v>
      </c>
    </row>
    <row r="836" spans="1:4">
      <c r="A836" s="628" t="s">
        <v>295</v>
      </c>
      <c r="B836" s="625" t="s">
        <v>2875</v>
      </c>
      <c r="C836" s="626" t="s">
        <v>13</v>
      </c>
      <c r="D836" s="627">
        <v>1900</v>
      </c>
    </row>
    <row r="837" spans="1:4">
      <c r="A837" s="628" t="s">
        <v>296</v>
      </c>
      <c r="B837" s="625" t="s">
        <v>2207</v>
      </c>
      <c r="C837" s="626" t="s">
        <v>13</v>
      </c>
      <c r="D837" s="627">
        <v>6900</v>
      </c>
    </row>
    <row r="838" spans="1:4">
      <c r="A838" s="628" t="s">
        <v>297</v>
      </c>
      <c r="B838" s="625" t="s">
        <v>3000</v>
      </c>
      <c r="C838" s="626" t="s">
        <v>13</v>
      </c>
      <c r="D838" s="627">
        <v>7900</v>
      </c>
    </row>
    <row r="839" spans="1:4">
      <c r="A839" s="628" t="s">
        <v>298</v>
      </c>
      <c r="B839" s="625" t="s">
        <v>2205</v>
      </c>
      <c r="C839" s="626" t="s">
        <v>13</v>
      </c>
      <c r="D839" s="627">
        <v>5900</v>
      </c>
    </row>
    <row r="840" spans="1:4">
      <c r="A840" s="628" t="s">
        <v>299</v>
      </c>
      <c r="B840" s="625" t="s">
        <v>2219</v>
      </c>
      <c r="C840" s="626" t="s">
        <v>532</v>
      </c>
      <c r="D840" s="627">
        <v>15900</v>
      </c>
    </row>
    <row r="841" spans="1:4">
      <c r="A841" s="628" t="s">
        <v>1942</v>
      </c>
      <c r="B841" s="625" t="s">
        <v>2221</v>
      </c>
      <c r="C841" s="626" t="s">
        <v>532</v>
      </c>
      <c r="D841" s="627">
        <v>9900</v>
      </c>
    </row>
    <row r="842" spans="1:4">
      <c r="A842" s="628" t="s">
        <v>1292</v>
      </c>
      <c r="B842" s="625" t="s">
        <v>2236</v>
      </c>
      <c r="C842" s="626" t="s">
        <v>532</v>
      </c>
      <c r="D842" s="627">
        <v>15900</v>
      </c>
    </row>
    <row r="843" spans="1:4">
      <c r="A843" s="628" t="s">
        <v>2228</v>
      </c>
      <c r="B843" s="625" t="s">
        <v>2229</v>
      </c>
      <c r="C843" s="626" t="s">
        <v>532</v>
      </c>
      <c r="D843" s="627">
        <v>11900</v>
      </c>
    </row>
    <row r="844" spans="1:4">
      <c r="A844" s="628" t="s">
        <v>1287</v>
      </c>
      <c r="B844" s="625" t="s">
        <v>3893</v>
      </c>
      <c r="C844" s="626" t="s">
        <v>532</v>
      </c>
      <c r="D844" s="627">
        <v>11900</v>
      </c>
    </row>
    <row r="845" spans="1:4">
      <c r="A845" s="628" t="s">
        <v>2241</v>
      </c>
      <c r="B845" s="625" t="s">
        <v>2242</v>
      </c>
      <c r="C845" s="626" t="s">
        <v>532</v>
      </c>
      <c r="D845" s="627">
        <v>15900</v>
      </c>
    </row>
    <row r="846" spans="1:4">
      <c r="A846" s="628" t="s">
        <v>1286</v>
      </c>
      <c r="B846" s="625" t="s">
        <v>3894</v>
      </c>
      <c r="C846" s="626" t="s">
        <v>532</v>
      </c>
      <c r="D846" s="627">
        <v>7900</v>
      </c>
    </row>
    <row r="847" spans="1:4">
      <c r="A847" s="628" t="s">
        <v>2239</v>
      </c>
      <c r="B847" s="625" t="s">
        <v>3895</v>
      </c>
      <c r="C847" s="626" t="s">
        <v>532</v>
      </c>
      <c r="D847" s="627">
        <v>7900</v>
      </c>
    </row>
    <row r="848" spans="1:4">
      <c r="A848" s="628" t="s">
        <v>1289</v>
      </c>
      <c r="B848" s="625" t="s">
        <v>2237</v>
      </c>
      <c r="C848" s="626" t="s">
        <v>532</v>
      </c>
      <c r="D848" s="627">
        <v>11900</v>
      </c>
    </row>
    <row r="849" spans="1:4">
      <c r="A849" s="628" t="s">
        <v>300</v>
      </c>
      <c r="B849" s="625" t="s">
        <v>2243</v>
      </c>
      <c r="C849" s="626" t="s">
        <v>532</v>
      </c>
      <c r="D849" s="627">
        <v>15900</v>
      </c>
    </row>
    <row r="850" spans="1:4">
      <c r="A850" s="628" t="s">
        <v>1288</v>
      </c>
      <c r="B850" s="625" t="s">
        <v>3896</v>
      </c>
      <c r="C850" s="626" t="s">
        <v>532</v>
      </c>
      <c r="D850" s="627">
        <v>5900</v>
      </c>
    </row>
    <row r="851" spans="1:4">
      <c r="A851" s="628" t="s">
        <v>2263</v>
      </c>
      <c r="B851" s="625" t="s">
        <v>2264</v>
      </c>
      <c r="C851" s="626" t="s">
        <v>532</v>
      </c>
      <c r="D851" s="627">
        <v>4900</v>
      </c>
    </row>
    <row r="852" spans="1:4">
      <c r="A852" s="628" t="s">
        <v>1242</v>
      </c>
      <c r="B852" s="625" t="s">
        <v>2282</v>
      </c>
      <c r="C852" s="626" t="s">
        <v>532</v>
      </c>
      <c r="D852" s="627">
        <v>3900</v>
      </c>
    </row>
    <row r="853" spans="1:4">
      <c r="A853" s="628" t="s">
        <v>301</v>
      </c>
      <c r="B853" s="625" t="s">
        <v>2283</v>
      </c>
      <c r="C853" s="626" t="s">
        <v>532</v>
      </c>
      <c r="D853" s="627">
        <v>7900</v>
      </c>
    </row>
    <row r="854" spans="1:4">
      <c r="A854" s="628" t="s">
        <v>302</v>
      </c>
      <c r="B854" s="625" t="s">
        <v>2284</v>
      </c>
      <c r="C854" s="626" t="s">
        <v>532</v>
      </c>
      <c r="D854" s="627">
        <v>11900</v>
      </c>
    </row>
    <row r="855" spans="1:4">
      <c r="A855" s="628" t="s">
        <v>303</v>
      </c>
      <c r="B855" s="625" t="s">
        <v>3897</v>
      </c>
      <c r="C855" s="626" t="s">
        <v>532</v>
      </c>
      <c r="D855" s="627">
        <v>9900</v>
      </c>
    </row>
    <row r="856" spans="1:4">
      <c r="A856" s="628" t="s">
        <v>304</v>
      </c>
      <c r="B856" s="625" t="s">
        <v>2285</v>
      </c>
      <c r="C856" s="626" t="s">
        <v>13</v>
      </c>
      <c r="D856" s="627">
        <v>9900</v>
      </c>
    </row>
    <row r="857" spans="1:4">
      <c r="A857" s="628" t="s">
        <v>2350</v>
      </c>
      <c r="B857" s="625" t="s">
        <v>3898</v>
      </c>
      <c r="C857" s="626" t="s">
        <v>532</v>
      </c>
      <c r="D857" s="627">
        <v>14900</v>
      </c>
    </row>
    <row r="858" spans="1:4">
      <c r="A858" s="628" t="s">
        <v>305</v>
      </c>
      <c r="B858" s="625" t="s">
        <v>2346</v>
      </c>
      <c r="C858" s="626" t="s">
        <v>532</v>
      </c>
      <c r="D858" s="627">
        <v>15900</v>
      </c>
    </row>
    <row r="859" spans="1:4">
      <c r="A859" s="628" t="s">
        <v>306</v>
      </c>
      <c r="B859" s="625" t="s">
        <v>2306</v>
      </c>
      <c r="C859" s="626" t="s">
        <v>532</v>
      </c>
      <c r="D859" s="627">
        <v>39900</v>
      </c>
    </row>
    <row r="860" spans="1:4">
      <c r="A860" s="628" t="s">
        <v>307</v>
      </c>
      <c r="B860" s="625" t="s">
        <v>2357</v>
      </c>
      <c r="C860" s="626" t="s">
        <v>532</v>
      </c>
      <c r="D860" s="627">
        <v>11900</v>
      </c>
    </row>
    <row r="861" spans="1:4">
      <c r="A861" s="628" t="s">
        <v>2331</v>
      </c>
      <c r="B861" s="625" t="s">
        <v>3899</v>
      </c>
      <c r="C861" s="626" t="s">
        <v>532</v>
      </c>
      <c r="D861" s="627">
        <v>15900</v>
      </c>
    </row>
    <row r="862" spans="1:4">
      <c r="A862" s="628" t="s">
        <v>308</v>
      </c>
      <c r="B862" s="625" t="s">
        <v>2347</v>
      </c>
      <c r="C862" s="626" t="s">
        <v>532</v>
      </c>
      <c r="D862" s="627">
        <v>15900</v>
      </c>
    </row>
    <row r="863" spans="1:4">
      <c r="A863" s="628" t="s">
        <v>309</v>
      </c>
      <c r="B863" s="625" t="s">
        <v>2307</v>
      </c>
      <c r="C863" s="626" t="s">
        <v>532</v>
      </c>
      <c r="D863" s="627">
        <v>15900</v>
      </c>
    </row>
    <row r="864" spans="1:4">
      <c r="A864" s="628" t="s">
        <v>1143</v>
      </c>
      <c r="B864" s="625" t="s">
        <v>2343</v>
      </c>
      <c r="C864" s="626" t="s">
        <v>532</v>
      </c>
      <c r="D864" s="627">
        <v>15900</v>
      </c>
    </row>
    <row r="865" spans="1:4">
      <c r="A865" s="628" t="s">
        <v>310</v>
      </c>
      <c r="B865" s="625" t="s">
        <v>2358</v>
      </c>
      <c r="C865" s="626" t="s">
        <v>532</v>
      </c>
      <c r="D865" s="627">
        <v>5900</v>
      </c>
    </row>
    <row r="866" spans="1:4">
      <c r="A866" s="628" t="s">
        <v>311</v>
      </c>
      <c r="B866" s="625" t="s">
        <v>2332</v>
      </c>
      <c r="C866" s="626" t="s">
        <v>532</v>
      </c>
      <c r="D866" s="627">
        <v>5900</v>
      </c>
    </row>
    <row r="867" spans="1:4">
      <c r="A867" s="628" t="s">
        <v>312</v>
      </c>
      <c r="B867" s="625" t="s">
        <v>2348</v>
      </c>
      <c r="C867" s="626" t="s">
        <v>532</v>
      </c>
      <c r="D867" s="627">
        <v>6900</v>
      </c>
    </row>
    <row r="868" spans="1:4">
      <c r="A868" s="628" t="s">
        <v>1144</v>
      </c>
      <c r="B868" s="625" t="s">
        <v>2340</v>
      </c>
      <c r="C868" s="626" t="s">
        <v>532</v>
      </c>
      <c r="D868" s="627">
        <v>5900</v>
      </c>
    </row>
    <row r="869" spans="1:4">
      <c r="A869" s="628" t="s">
        <v>1141</v>
      </c>
      <c r="B869" s="625" t="s">
        <v>2316</v>
      </c>
      <c r="C869" s="626" t="s">
        <v>532</v>
      </c>
      <c r="D869" s="627">
        <v>5900</v>
      </c>
    </row>
    <row r="870" spans="1:4">
      <c r="A870" s="628" t="s">
        <v>313</v>
      </c>
      <c r="B870" s="625" t="s">
        <v>2333</v>
      </c>
      <c r="C870" s="626" t="s">
        <v>532</v>
      </c>
      <c r="D870" s="627">
        <v>5900</v>
      </c>
    </row>
    <row r="871" spans="1:4">
      <c r="A871" s="628" t="s">
        <v>314</v>
      </c>
      <c r="B871" s="625" t="s">
        <v>2334</v>
      </c>
      <c r="C871" s="626" t="s">
        <v>532</v>
      </c>
      <c r="D871" s="627">
        <v>3900</v>
      </c>
    </row>
    <row r="872" spans="1:4">
      <c r="A872" s="628" t="s">
        <v>315</v>
      </c>
      <c r="B872" s="625" t="s">
        <v>2311</v>
      </c>
      <c r="C872" s="626" t="s">
        <v>532</v>
      </c>
      <c r="D872" s="627">
        <v>3900</v>
      </c>
    </row>
    <row r="873" spans="1:4">
      <c r="A873" s="628" t="s">
        <v>316</v>
      </c>
      <c r="B873" s="625" t="s">
        <v>2371</v>
      </c>
      <c r="C873" s="626" t="s">
        <v>532</v>
      </c>
      <c r="D873" s="627">
        <v>15900</v>
      </c>
    </row>
    <row r="874" spans="1:4">
      <c r="A874" s="628" t="s">
        <v>2383</v>
      </c>
      <c r="B874" s="625" t="s">
        <v>2384</v>
      </c>
      <c r="C874" s="626" t="s">
        <v>532</v>
      </c>
      <c r="D874" s="627">
        <v>14900</v>
      </c>
    </row>
    <row r="875" spans="1:4">
      <c r="A875" s="628" t="s">
        <v>317</v>
      </c>
      <c r="B875" s="625" t="s">
        <v>2372</v>
      </c>
      <c r="C875" s="626" t="s">
        <v>532</v>
      </c>
      <c r="D875" s="627">
        <v>11900</v>
      </c>
    </row>
    <row r="876" spans="1:4">
      <c r="A876" s="628" t="s">
        <v>2376</v>
      </c>
      <c r="B876" s="625" t="s">
        <v>2377</v>
      </c>
      <c r="C876" s="626" t="s">
        <v>532</v>
      </c>
      <c r="D876" s="627">
        <v>11900</v>
      </c>
    </row>
    <row r="877" spans="1:4">
      <c r="A877" s="628" t="s">
        <v>2385</v>
      </c>
      <c r="B877" s="625" t="s">
        <v>2386</v>
      </c>
      <c r="C877" s="626" t="s">
        <v>532</v>
      </c>
      <c r="D877" s="627">
        <v>5900</v>
      </c>
    </row>
    <row r="878" spans="1:4">
      <c r="A878" s="628" t="s">
        <v>741</v>
      </c>
      <c r="B878" s="625" t="s">
        <v>3900</v>
      </c>
      <c r="C878" s="626" t="s">
        <v>532</v>
      </c>
      <c r="D878" s="627">
        <v>5900</v>
      </c>
    </row>
    <row r="879" spans="1:4">
      <c r="A879" s="628" t="s">
        <v>318</v>
      </c>
      <c r="B879" s="625" t="s">
        <v>2516</v>
      </c>
      <c r="C879" s="626" t="s">
        <v>532</v>
      </c>
      <c r="D879" s="627">
        <v>3900</v>
      </c>
    </row>
    <row r="880" spans="1:4">
      <c r="A880" s="628" t="s">
        <v>319</v>
      </c>
      <c r="B880" s="625" t="s">
        <v>2517</v>
      </c>
      <c r="C880" s="626" t="s">
        <v>532</v>
      </c>
      <c r="D880" s="627">
        <v>9900</v>
      </c>
    </row>
    <row r="881" spans="1:4">
      <c r="A881" s="628" t="s">
        <v>1834</v>
      </c>
      <c r="B881" s="625" t="s">
        <v>2524</v>
      </c>
      <c r="C881" s="626" t="s">
        <v>532</v>
      </c>
      <c r="D881" s="627">
        <v>9900</v>
      </c>
    </row>
    <row r="882" spans="1:4">
      <c r="A882" s="628" t="s">
        <v>2526</v>
      </c>
      <c r="B882" s="625" t="s">
        <v>2527</v>
      </c>
      <c r="C882" s="626" t="s">
        <v>532</v>
      </c>
      <c r="D882" s="627">
        <v>9900</v>
      </c>
    </row>
    <row r="883" spans="1:4">
      <c r="A883" s="628" t="s">
        <v>320</v>
      </c>
      <c r="B883" s="625" t="s">
        <v>2518</v>
      </c>
      <c r="C883" s="626" t="s">
        <v>532</v>
      </c>
      <c r="D883" s="627">
        <v>5900</v>
      </c>
    </row>
    <row r="884" spans="1:4">
      <c r="A884" s="628" t="s">
        <v>2519</v>
      </c>
      <c r="B884" s="625" t="s">
        <v>2520</v>
      </c>
      <c r="C884" s="626" t="s">
        <v>532</v>
      </c>
      <c r="D884" s="627">
        <v>14900</v>
      </c>
    </row>
    <row r="885" spans="1:4">
      <c r="A885" s="628" t="s">
        <v>321</v>
      </c>
      <c r="B885" s="625" t="s">
        <v>2521</v>
      </c>
      <c r="C885" s="626" t="s">
        <v>532</v>
      </c>
      <c r="D885" s="627">
        <v>900</v>
      </c>
    </row>
    <row r="886" spans="1:4">
      <c r="A886" s="628" t="s">
        <v>322</v>
      </c>
      <c r="B886" s="625" t="s">
        <v>2571</v>
      </c>
      <c r="C886" s="626" t="s">
        <v>532</v>
      </c>
      <c r="D886" s="627">
        <v>79900</v>
      </c>
    </row>
    <row r="887" spans="1:4">
      <c r="A887" s="628" t="s">
        <v>323</v>
      </c>
      <c r="B887" s="625" t="s">
        <v>2586</v>
      </c>
      <c r="C887" s="626" t="s">
        <v>532</v>
      </c>
      <c r="D887" s="627">
        <v>79900</v>
      </c>
    </row>
    <row r="888" spans="1:4">
      <c r="A888" s="628" t="s">
        <v>324</v>
      </c>
      <c r="B888" s="625" t="s">
        <v>2594</v>
      </c>
      <c r="C888" s="626" t="s">
        <v>532</v>
      </c>
      <c r="D888" s="627">
        <v>79900</v>
      </c>
    </row>
    <row r="889" spans="1:4">
      <c r="A889" s="628" t="s">
        <v>325</v>
      </c>
      <c r="B889" s="625" t="s">
        <v>3901</v>
      </c>
      <c r="C889" s="626" t="s">
        <v>532</v>
      </c>
      <c r="D889" s="627">
        <v>59900</v>
      </c>
    </row>
    <row r="890" spans="1:4">
      <c r="A890" s="628" t="s">
        <v>326</v>
      </c>
      <c r="B890" s="625" t="s">
        <v>2572</v>
      </c>
      <c r="C890" s="626" t="s">
        <v>532</v>
      </c>
      <c r="D890" s="627">
        <v>49900</v>
      </c>
    </row>
    <row r="891" spans="1:4">
      <c r="A891" s="628" t="s">
        <v>327</v>
      </c>
      <c r="B891" s="625" t="s">
        <v>2587</v>
      </c>
      <c r="C891" s="626" t="s">
        <v>532</v>
      </c>
      <c r="D891" s="627">
        <v>49900</v>
      </c>
    </row>
    <row r="892" spans="1:4">
      <c r="A892" s="628" t="s">
        <v>328</v>
      </c>
      <c r="B892" s="625" t="s">
        <v>2595</v>
      </c>
      <c r="C892" s="626" t="s">
        <v>532</v>
      </c>
      <c r="D892" s="627">
        <v>49900</v>
      </c>
    </row>
    <row r="893" spans="1:4">
      <c r="A893" s="628" t="s">
        <v>329</v>
      </c>
      <c r="B893" s="625" t="s">
        <v>2573</v>
      </c>
      <c r="C893" s="626" t="s">
        <v>532</v>
      </c>
      <c r="D893" s="627">
        <v>4900</v>
      </c>
    </row>
    <row r="894" spans="1:4">
      <c r="A894" s="628" t="s">
        <v>330</v>
      </c>
      <c r="B894" s="625" t="s">
        <v>2574</v>
      </c>
      <c r="C894" s="626" t="s">
        <v>532</v>
      </c>
      <c r="D894" s="627">
        <v>9900</v>
      </c>
    </row>
    <row r="895" spans="1:4">
      <c r="A895" s="628" t="s">
        <v>1317</v>
      </c>
      <c r="B895" s="625" t="s">
        <v>2575</v>
      </c>
      <c r="C895" s="626" t="s">
        <v>532</v>
      </c>
      <c r="D895" s="627">
        <v>9900</v>
      </c>
    </row>
    <row r="896" spans="1:4">
      <c r="A896" s="628" t="s">
        <v>331</v>
      </c>
      <c r="B896" s="625" t="s">
        <v>2576</v>
      </c>
      <c r="C896" s="626" t="s">
        <v>13</v>
      </c>
      <c r="D896" s="627">
        <v>3900</v>
      </c>
    </row>
    <row r="897" spans="1:4">
      <c r="A897" s="628" t="s">
        <v>332</v>
      </c>
      <c r="B897" s="625" t="s">
        <v>2596</v>
      </c>
      <c r="C897" s="626" t="s">
        <v>13</v>
      </c>
      <c r="D897" s="627">
        <v>3900</v>
      </c>
    </row>
    <row r="898" spans="1:4">
      <c r="A898" s="628" t="s">
        <v>333</v>
      </c>
      <c r="B898" s="625" t="s">
        <v>2660</v>
      </c>
      <c r="C898" s="626" t="s">
        <v>13</v>
      </c>
      <c r="D898" s="627">
        <v>9900</v>
      </c>
    </row>
    <row r="899" spans="1:4">
      <c r="A899" s="628" t="s">
        <v>334</v>
      </c>
      <c r="B899" s="625" t="s">
        <v>2661</v>
      </c>
      <c r="C899" s="626" t="s">
        <v>13</v>
      </c>
      <c r="D899" s="627">
        <v>7900</v>
      </c>
    </row>
    <row r="900" spans="1:4">
      <c r="A900" s="628" t="s">
        <v>335</v>
      </c>
      <c r="B900" s="625" t="s">
        <v>2674</v>
      </c>
      <c r="C900" s="626" t="s">
        <v>532</v>
      </c>
      <c r="D900" s="627">
        <v>29900</v>
      </c>
    </row>
    <row r="901" spans="1:4">
      <c r="A901" s="628" t="s">
        <v>336</v>
      </c>
      <c r="B901" s="625" t="s">
        <v>2662</v>
      </c>
      <c r="C901" s="626" t="s">
        <v>13</v>
      </c>
      <c r="D901" s="627">
        <v>6900</v>
      </c>
    </row>
    <row r="902" spans="1:4">
      <c r="A902" s="628" t="s">
        <v>337</v>
      </c>
      <c r="B902" s="625" t="s">
        <v>2675</v>
      </c>
      <c r="C902" s="626" t="s">
        <v>532</v>
      </c>
      <c r="D902" s="627">
        <v>9900</v>
      </c>
    </row>
    <row r="903" spans="1:4">
      <c r="A903" s="628" t="s">
        <v>338</v>
      </c>
      <c r="B903" s="625" t="s">
        <v>2663</v>
      </c>
      <c r="C903" s="626" t="s">
        <v>13</v>
      </c>
      <c r="D903" s="627">
        <v>5900</v>
      </c>
    </row>
    <row r="904" spans="1:4">
      <c r="A904" s="628" t="s">
        <v>339</v>
      </c>
      <c r="B904" s="625" t="s">
        <v>2685</v>
      </c>
      <c r="C904" s="626" t="s">
        <v>532</v>
      </c>
      <c r="D904" s="627">
        <v>2900</v>
      </c>
    </row>
    <row r="905" spans="1:4">
      <c r="A905" s="628" t="s">
        <v>340</v>
      </c>
      <c r="B905" s="625" t="s">
        <v>2711</v>
      </c>
      <c r="C905" s="626" t="s">
        <v>532</v>
      </c>
      <c r="D905" s="627">
        <v>2900</v>
      </c>
    </row>
    <row r="906" spans="1:4">
      <c r="A906" s="628" t="s">
        <v>341</v>
      </c>
      <c r="B906" s="625" t="s">
        <v>2686</v>
      </c>
      <c r="C906" s="626" t="s">
        <v>532</v>
      </c>
      <c r="D906" s="627">
        <v>900</v>
      </c>
    </row>
    <row r="907" spans="1:4">
      <c r="A907" s="628" t="s">
        <v>342</v>
      </c>
      <c r="B907" s="625" t="s">
        <v>2687</v>
      </c>
      <c r="C907" s="626" t="s">
        <v>13</v>
      </c>
      <c r="D907" s="627">
        <v>3900</v>
      </c>
    </row>
    <row r="908" spans="1:4">
      <c r="A908" s="628" t="s">
        <v>2712</v>
      </c>
      <c r="B908" s="625" t="s">
        <v>3902</v>
      </c>
      <c r="C908" s="626" t="s">
        <v>13</v>
      </c>
      <c r="D908" s="627">
        <v>9900</v>
      </c>
    </row>
    <row r="909" spans="1:4">
      <c r="A909" s="628" t="s">
        <v>2713</v>
      </c>
      <c r="B909" s="625" t="s">
        <v>2714</v>
      </c>
      <c r="C909" s="626" t="s">
        <v>13</v>
      </c>
      <c r="D909" s="627">
        <v>9900</v>
      </c>
    </row>
    <row r="910" spans="1:4">
      <c r="A910" s="628" t="s">
        <v>343</v>
      </c>
      <c r="B910" s="625" t="s">
        <v>2688</v>
      </c>
      <c r="C910" s="626" t="s">
        <v>532</v>
      </c>
      <c r="D910" s="627">
        <v>9900</v>
      </c>
    </row>
    <row r="911" spans="1:4">
      <c r="A911" s="628" t="s">
        <v>344</v>
      </c>
      <c r="B911" s="625" t="s">
        <v>2753</v>
      </c>
      <c r="C911" s="626" t="s">
        <v>532</v>
      </c>
      <c r="D911" s="627">
        <v>3900</v>
      </c>
    </row>
    <row r="912" spans="1:4">
      <c r="A912" s="628" t="s">
        <v>345</v>
      </c>
      <c r="B912" s="625" t="s">
        <v>3903</v>
      </c>
      <c r="C912" s="626" t="s">
        <v>532</v>
      </c>
      <c r="D912" s="627">
        <v>4900</v>
      </c>
    </row>
    <row r="913" spans="1:4">
      <c r="A913" s="628" t="s">
        <v>346</v>
      </c>
      <c r="B913" s="625" t="s">
        <v>3904</v>
      </c>
      <c r="C913" s="626" t="s">
        <v>532</v>
      </c>
      <c r="D913" s="627">
        <v>4900</v>
      </c>
    </row>
    <row r="914" spans="1:4">
      <c r="A914" s="628" t="s">
        <v>2769</v>
      </c>
      <c r="B914" s="625" t="s">
        <v>3905</v>
      </c>
      <c r="C914" s="626" t="s">
        <v>532</v>
      </c>
      <c r="D914" s="627">
        <v>5900</v>
      </c>
    </row>
    <row r="915" spans="1:4">
      <c r="A915" s="628" t="s">
        <v>2775</v>
      </c>
      <c r="B915" s="625" t="s">
        <v>3906</v>
      </c>
      <c r="C915" s="626" t="s">
        <v>532</v>
      </c>
      <c r="D915" s="627">
        <v>7900</v>
      </c>
    </row>
    <row r="916" spans="1:4">
      <c r="A916" s="628" t="s">
        <v>2775</v>
      </c>
      <c r="B916" s="625" t="s">
        <v>3906</v>
      </c>
      <c r="C916" s="626" t="s">
        <v>13</v>
      </c>
      <c r="D916" s="627">
        <v>7900</v>
      </c>
    </row>
    <row r="917" spans="1:4">
      <c r="A917" s="628" t="s">
        <v>1099</v>
      </c>
      <c r="B917" s="625" t="s">
        <v>3907</v>
      </c>
      <c r="C917" s="626" t="s">
        <v>13</v>
      </c>
      <c r="D917" s="627">
        <v>7900</v>
      </c>
    </row>
    <row r="918" spans="1:4">
      <c r="A918" s="628" t="s">
        <v>347</v>
      </c>
      <c r="B918" s="625" t="s">
        <v>2770</v>
      </c>
      <c r="C918" s="626" t="s">
        <v>13</v>
      </c>
      <c r="D918" s="627">
        <v>5900</v>
      </c>
    </row>
    <row r="919" spans="1:4">
      <c r="A919" s="628" t="s">
        <v>1836</v>
      </c>
      <c r="B919" s="625" t="s">
        <v>3908</v>
      </c>
      <c r="C919" s="626" t="s">
        <v>532</v>
      </c>
      <c r="D919" s="627">
        <v>9900</v>
      </c>
    </row>
    <row r="920" spans="1:4">
      <c r="A920" s="628" t="s">
        <v>348</v>
      </c>
      <c r="B920" s="625" t="s">
        <v>3909</v>
      </c>
      <c r="C920" s="626" t="s">
        <v>532</v>
      </c>
      <c r="D920" s="627">
        <v>15900</v>
      </c>
    </row>
    <row r="921" spans="1:4">
      <c r="A921" s="628" t="s">
        <v>349</v>
      </c>
      <c r="B921" s="625" t="s">
        <v>3910</v>
      </c>
      <c r="C921" s="626" t="s">
        <v>532</v>
      </c>
      <c r="D921" s="627">
        <v>17900</v>
      </c>
    </row>
    <row r="922" spans="1:4">
      <c r="A922" s="628" t="s">
        <v>350</v>
      </c>
      <c r="B922" s="625" t="s">
        <v>2824</v>
      </c>
      <c r="C922" s="626" t="s">
        <v>532</v>
      </c>
      <c r="D922" s="627">
        <v>17900</v>
      </c>
    </row>
    <row r="923" spans="1:4">
      <c r="A923" s="628" t="s">
        <v>351</v>
      </c>
      <c r="B923" s="625" t="s">
        <v>3911</v>
      </c>
      <c r="C923" s="626" t="s">
        <v>532</v>
      </c>
      <c r="D923" s="627">
        <v>7900</v>
      </c>
    </row>
    <row r="924" spans="1:4">
      <c r="A924" s="628" t="s">
        <v>352</v>
      </c>
      <c r="B924" s="625" t="s">
        <v>3912</v>
      </c>
      <c r="C924" s="626" t="s">
        <v>532</v>
      </c>
      <c r="D924" s="627">
        <v>7900</v>
      </c>
    </row>
    <row r="925" spans="1:4">
      <c r="A925" s="628" t="s">
        <v>353</v>
      </c>
      <c r="B925" s="625" t="s">
        <v>3913</v>
      </c>
      <c r="C925" s="626" t="s">
        <v>532</v>
      </c>
      <c r="D925" s="627">
        <v>8900</v>
      </c>
    </row>
    <row r="926" spans="1:4">
      <c r="A926" s="628" t="s">
        <v>1835</v>
      </c>
      <c r="B926" s="625" t="s">
        <v>2819</v>
      </c>
      <c r="C926" s="626" t="s">
        <v>532</v>
      </c>
      <c r="D926" s="627">
        <v>29900</v>
      </c>
    </row>
    <row r="927" spans="1:4">
      <c r="A927" s="628" t="s">
        <v>1128</v>
      </c>
      <c r="B927" s="625" t="s">
        <v>3914</v>
      </c>
      <c r="C927" s="626" t="s">
        <v>532</v>
      </c>
      <c r="D927" s="627">
        <v>29900</v>
      </c>
    </row>
    <row r="928" spans="1:4">
      <c r="A928" s="628" t="s">
        <v>354</v>
      </c>
      <c r="B928" s="625" t="s">
        <v>2820</v>
      </c>
      <c r="C928" s="626" t="s">
        <v>532</v>
      </c>
      <c r="D928" s="627">
        <v>17900</v>
      </c>
    </row>
    <row r="929" spans="1:4">
      <c r="A929" s="628" t="s">
        <v>355</v>
      </c>
      <c r="B929" s="625" t="s">
        <v>2821</v>
      </c>
      <c r="C929" s="626" t="s">
        <v>13</v>
      </c>
      <c r="D929" s="627">
        <v>5900</v>
      </c>
    </row>
    <row r="930" spans="1:4">
      <c r="A930" s="628" t="s">
        <v>2831</v>
      </c>
      <c r="B930" s="625" t="s">
        <v>3915</v>
      </c>
      <c r="C930" s="626" t="s">
        <v>532</v>
      </c>
      <c r="D930" s="627">
        <v>9900</v>
      </c>
    </row>
    <row r="931" spans="1:4">
      <c r="A931" s="628" t="s">
        <v>356</v>
      </c>
      <c r="B931" s="625" t="s">
        <v>3916</v>
      </c>
      <c r="C931" s="626" t="s">
        <v>532</v>
      </c>
      <c r="D931" s="627">
        <v>2900</v>
      </c>
    </row>
    <row r="932" spans="1:4">
      <c r="A932" s="628" t="s">
        <v>357</v>
      </c>
      <c r="B932" s="625" t="s">
        <v>2861</v>
      </c>
      <c r="C932" s="626" t="s">
        <v>532</v>
      </c>
      <c r="D932" s="627">
        <v>15900</v>
      </c>
    </row>
    <row r="933" spans="1:4">
      <c r="A933" s="628" t="s">
        <v>2851</v>
      </c>
      <c r="B933" s="625" t="s">
        <v>2852</v>
      </c>
      <c r="C933" s="626" t="s">
        <v>532</v>
      </c>
      <c r="D933" s="627">
        <v>29900</v>
      </c>
    </row>
    <row r="934" spans="1:4">
      <c r="A934" s="628" t="s">
        <v>358</v>
      </c>
      <c r="B934" s="625" t="s">
        <v>2853</v>
      </c>
      <c r="C934" s="626" t="s">
        <v>532</v>
      </c>
      <c r="D934" s="627">
        <v>15900</v>
      </c>
    </row>
    <row r="935" spans="1:4">
      <c r="A935" s="628" t="s">
        <v>359</v>
      </c>
      <c r="B935" s="625" t="s">
        <v>3917</v>
      </c>
      <c r="C935" s="626" t="s">
        <v>532</v>
      </c>
      <c r="D935" s="627">
        <v>7900</v>
      </c>
    </row>
    <row r="936" spans="1:4">
      <c r="A936" s="628" t="s">
        <v>360</v>
      </c>
      <c r="B936" s="625" t="s">
        <v>3918</v>
      </c>
      <c r="C936" s="626" t="s">
        <v>532</v>
      </c>
      <c r="D936" s="627">
        <v>7900</v>
      </c>
    </row>
    <row r="937" spans="1:4">
      <c r="A937" s="628" t="s">
        <v>361</v>
      </c>
      <c r="B937" s="625" t="s">
        <v>3919</v>
      </c>
      <c r="C937" s="626" t="s">
        <v>532</v>
      </c>
      <c r="D937" s="627">
        <v>7900</v>
      </c>
    </row>
    <row r="938" spans="1:4">
      <c r="A938" s="628" t="s">
        <v>362</v>
      </c>
      <c r="B938" s="625" t="s">
        <v>3920</v>
      </c>
      <c r="C938" s="626" t="s">
        <v>532</v>
      </c>
      <c r="D938" s="627">
        <v>8900</v>
      </c>
    </row>
    <row r="939" spans="1:4">
      <c r="A939" s="628" t="s">
        <v>1205</v>
      </c>
      <c r="B939" s="625" t="s">
        <v>3921</v>
      </c>
      <c r="C939" s="626" t="s">
        <v>532</v>
      </c>
      <c r="D939" s="627">
        <v>7900</v>
      </c>
    </row>
    <row r="940" spans="1:4">
      <c r="A940" s="628" t="s">
        <v>1210</v>
      </c>
      <c r="B940" s="625" t="s">
        <v>3922</v>
      </c>
      <c r="C940" s="626" t="s">
        <v>532</v>
      </c>
      <c r="D940" s="627">
        <v>7900</v>
      </c>
    </row>
    <row r="941" spans="1:4">
      <c r="A941" s="628" t="s">
        <v>1216</v>
      </c>
      <c r="B941" s="625" t="s">
        <v>3923</v>
      </c>
      <c r="C941" s="626" t="s">
        <v>532</v>
      </c>
      <c r="D941" s="627">
        <v>15900</v>
      </c>
    </row>
    <row r="942" spans="1:4">
      <c r="A942" s="628" t="s">
        <v>2876</v>
      </c>
      <c r="B942" s="625" t="s">
        <v>2877</v>
      </c>
      <c r="C942" s="626" t="s">
        <v>532</v>
      </c>
      <c r="D942" s="627">
        <v>14900</v>
      </c>
    </row>
    <row r="943" spans="1:4">
      <c r="A943" s="628" t="s">
        <v>1207</v>
      </c>
      <c r="B943" s="625" t="s">
        <v>3924</v>
      </c>
      <c r="C943" s="626" t="s">
        <v>532</v>
      </c>
      <c r="D943" s="627">
        <v>15900</v>
      </c>
    </row>
    <row r="944" spans="1:4">
      <c r="A944" s="628" t="s">
        <v>363</v>
      </c>
      <c r="B944" s="625" t="s">
        <v>3925</v>
      </c>
      <c r="C944" s="626" t="s">
        <v>532</v>
      </c>
      <c r="D944" s="627">
        <v>3900</v>
      </c>
    </row>
    <row r="945" spans="1:4">
      <c r="A945" s="628" t="s">
        <v>364</v>
      </c>
      <c r="B945" s="625" t="s">
        <v>3926</v>
      </c>
      <c r="C945" s="626" t="s">
        <v>532</v>
      </c>
      <c r="D945" s="627">
        <v>3900</v>
      </c>
    </row>
    <row r="946" spans="1:4">
      <c r="A946" s="628" t="s">
        <v>1208</v>
      </c>
      <c r="B946" s="625" t="s">
        <v>3927</v>
      </c>
      <c r="C946" s="626" t="s">
        <v>532</v>
      </c>
      <c r="D946" s="627">
        <v>3900</v>
      </c>
    </row>
    <row r="947" spans="1:4">
      <c r="A947" s="628" t="s">
        <v>1195</v>
      </c>
      <c r="B947" s="625" t="s">
        <v>3928</v>
      </c>
      <c r="C947" s="626" t="s">
        <v>532</v>
      </c>
      <c r="D947" s="627">
        <v>3900</v>
      </c>
    </row>
    <row r="948" spans="1:4">
      <c r="A948" s="628" t="s">
        <v>1215</v>
      </c>
      <c r="B948" s="625" t="s">
        <v>3929</v>
      </c>
      <c r="C948" s="626" t="s">
        <v>532</v>
      </c>
      <c r="D948" s="627">
        <v>9900</v>
      </c>
    </row>
    <row r="949" spans="1:4">
      <c r="A949" s="628" t="s">
        <v>1218</v>
      </c>
      <c r="B949" s="625" t="s">
        <v>3930</v>
      </c>
      <c r="C949" s="626" t="s">
        <v>532</v>
      </c>
      <c r="D949" s="627">
        <v>3900</v>
      </c>
    </row>
    <row r="950" spans="1:4">
      <c r="A950" s="628" t="s">
        <v>1206</v>
      </c>
      <c r="B950" s="625" t="s">
        <v>3931</v>
      </c>
      <c r="C950" s="626" t="s">
        <v>532</v>
      </c>
      <c r="D950" s="627">
        <v>4900</v>
      </c>
    </row>
    <row r="951" spans="1:4">
      <c r="A951" s="628" t="s">
        <v>365</v>
      </c>
      <c r="B951" s="625" t="s">
        <v>2956</v>
      </c>
      <c r="C951" s="626" t="s">
        <v>532</v>
      </c>
      <c r="D951" s="627">
        <v>39900</v>
      </c>
    </row>
    <row r="952" spans="1:4">
      <c r="A952" s="628" t="s">
        <v>366</v>
      </c>
      <c r="B952" s="625" t="s">
        <v>2957</v>
      </c>
      <c r="C952" s="626" t="s">
        <v>532</v>
      </c>
      <c r="D952" s="627">
        <v>6900</v>
      </c>
    </row>
    <row r="953" spans="1:4">
      <c r="A953" s="628" t="s">
        <v>367</v>
      </c>
      <c r="B953" s="625" t="s">
        <v>3070</v>
      </c>
      <c r="C953" s="626" t="s">
        <v>532</v>
      </c>
      <c r="D953" s="627">
        <v>11900</v>
      </c>
    </row>
    <row r="954" spans="1:4">
      <c r="A954" s="628" t="s">
        <v>368</v>
      </c>
      <c r="B954" s="625" t="s">
        <v>3071</v>
      </c>
      <c r="C954" s="626" t="s">
        <v>532</v>
      </c>
      <c r="D954" s="627">
        <v>1900</v>
      </c>
    </row>
    <row r="955" spans="1:4">
      <c r="A955" s="628" t="s">
        <v>369</v>
      </c>
      <c r="B955" s="625" t="s">
        <v>3072</v>
      </c>
      <c r="C955" s="626" t="s">
        <v>532</v>
      </c>
      <c r="D955" s="627">
        <v>59900</v>
      </c>
    </row>
    <row r="956" spans="1:4">
      <c r="A956" s="628" t="s">
        <v>370</v>
      </c>
      <c r="B956" s="625" t="s">
        <v>3088</v>
      </c>
      <c r="C956" s="626" t="s">
        <v>532</v>
      </c>
      <c r="D956" s="627">
        <v>79900</v>
      </c>
    </row>
    <row r="957" spans="1:4">
      <c r="A957" s="628" t="s">
        <v>371</v>
      </c>
      <c r="B957" s="625" t="s">
        <v>3073</v>
      </c>
      <c r="C957" s="626" t="s">
        <v>532</v>
      </c>
      <c r="D957" s="627">
        <v>23900</v>
      </c>
    </row>
    <row r="958" spans="1:4">
      <c r="A958" s="628" t="s">
        <v>372</v>
      </c>
      <c r="B958" s="625" t="s">
        <v>3089</v>
      </c>
      <c r="C958" s="626" t="s">
        <v>532</v>
      </c>
      <c r="D958" s="627">
        <v>23900</v>
      </c>
    </row>
    <row r="959" spans="1:4">
      <c r="A959" s="628" t="s">
        <v>373</v>
      </c>
      <c r="B959" s="625" t="s">
        <v>3079</v>
      </c>
      <c r="C959" s="626" t="s">
        <v>532</v>
      </c>
      <c r="D959" s="627">
        <v>3900</v>
      </c>
    </row>
    <row r="960" spans="1:4">
      <c r="A960" s="628" t="s">
        <v>374</v>
      </c>
      <c r="B960" s="625" t="s">
        <v>3092</v>
      </c>
      <c r="C960" s="626" t="s">
        <v>532</v>
      </c>
      <c r="D960" s="627">
        <v>3900</v>
      </c>
    </row>
    <row r="961" spans="1:4">
      <c r="A961" s="628" t="s">
        <v>375</v>
      </c>
      <c r="B961" s="625" t="s">
        <v>2989</v>
      </c>
      <c r="C961" s="626" t="s">
        <v>532</v>
      </c>
      <c r="D961" s="627">
        <v>3900</v>
      </c>
    </row>
    <row r="962" spans="1:4">
      <c r="A962" s="628" t="s">
        <v>376</v>
      </c>
      <c r="B962" s="625" t="s">
        <v>2977</v>
      </c>
      <c r="C962" s="626" t="s">
        <v>532</v>
      </c>
      <c r="D962" s="627">
        <v>3900</v>
      </c>
    </row>
    <row r="963" spans="1:4">
      <c r="A963" s="628" t="s">
        <v>377</v>
      </c>
      <c r="B963" s="625" t="s">
        <v>3932</v>
      </c>
      <c r="C963" s="626" t="s">
        <v>532</v>
      </c>
      <c r="D963" s="627">
        <v>7900</v>
      </c>
    </row>
    <row r="964" spans="1:4">
      <c r="A964" s="628" t="s">
        <v>378</v>
      </c>
      <c r="B964" s="625" t="s">
        <v>2997</v>
      </c>
      <c r="C964" s="626" t="s">
        <v>532</v>
      </c>
      <c r="D964" s="627">
        <v>3900</v>
      </c>
    </row>
    <row r="965" spans="1:4">
      <c r="A965" s="628" t="s">
        <v>379</v>
      </c>
      <c r="B965" s="625" t="s">
        <v>3933</v>
      </c>
      <c r="C965" s="626" t="s">
        <v>532</v>
      </c>
      <c r="D965" s="627">
        <v>7900</v>
      </c>
    </row>
    <row r="966" spans="1:4">
      <c r="A966" s="628" t="s">
        <v>380</v>
      </c>
      <c r="B966" s="625" t="s">
        <v>3934</v>
      </c>
      <c r="C966" s="626" t="s">
        <v>532</v>
      </c>
      <c r="D966" s="627">
        <v>7900</v>
      </c>
    </row>
    <row r="967" spans="1:4">
      <c r="A967" s="628" t="s">
        <v>381</v>
      </c>
      <c r="B967" s="625" t="s">
        <v>2998</v>
      </c>
      <c r="C967" s="626" t="s">
        <v>532</v>
      </c>
      <c r="D967" s="627">
        <v>9900</v>
      </c>
    </row>
    <row r="968" spans="1:4">
      <c r="A968" s="628" t="s">
        <v>382</v>
      </c>
      <c r="B968" s="625" t="s">
        <v>2978</v>
      </c>
      <c r="C968" s="626" t="s">
        <v>532</v>
      </c>
      <c r="D968" s="627">
        <v>15900</v>
      </c>
    </row>
    <row r="969" spans="1:4">
      <c r="A969" s="628" t="s">
        <v>383</v>
      </c>
      <c r="B969" s="625" t="s">
        <v>3935</v>
      </c>
      <c r="C969" s="626" t="s">
        <v>13</v>
      </c>
      <c r="D969" s="627">
        <v>10900</v>
      </c>
    </row>
    <row r="970" spans="1:4">
      <c r="A970" s="628" t="s">
        <v>384</v>
      </c>
      <c r="B970" s="625" t="s">
        <v>3936</v>
      </c>
      <c r="C970" s="626" t="s">
        <v>13</v>
      </c>
      <c r="D970" s="627">
        <v>10900</v>
      </c>
    </row>
    <row r="971" spans="1:4">
      <c r="A971" s="628" t="s">
        <v>385</v>
      </c>
      <c r="B971" s="625" t="s">
        <v>3132</v>
      </c>
      <c r="C971" s="626" t="s">
        <v>532</v>
      </c>
      <c r="D971" s="627">
        <v>59900</v>
      </c>
    </row>
    <row r="972" spans="1:4">
      <c r="A972" s="628" t="s">
        <v>386</v>
      </c>
      <c r="B972" s="625" t="s">
        <v>3133</v>
      </c>
      <c r="C972" s="626" t="s">
        <v>532</v>
      </c>
      <c r="D972" s="627">
        <v>39900</v>
      </c>
    </row>
    <row r="973" spans="1:4">
      <c r="A973" s="628" t="s">
        <v>387</v>
      </c>
      <c r="B973" s="625" t="s">
        <v>3134</v>
      </c>
      <c r="C973" s="626" t="s">
        <v>532</v>
      </c>
      <c r="D973" s="627">
        <v>15900</v>
      </c>
    </row>
    <row r="974" spans="1:4">
      <c r="A974" s="628" t="s">
        <v>388</v>
      </c>
      <c r="B974" s="625" t="s">
        <v>3135</v>
      </c>
      <c r="C974" s="626" t="s">
        <v>532</v>
      </c>
      <c r="D974" s="627">
        <v>9900</v>
      </c>
    </row>
    <row r="975" spans="1:4">
      <c r="A975" s="628" t="s">
        <v>389</v>
      </c>
      <c r="B975" s="625" t="s">
        <v>3122</v>
      </c>
      <c r="C975" s="626" t="s">
        <v>13</v>
      </c>
      <c r="D975" s="627">
        <v>3900</v>
      </c>
    </row>
    <row r="976" spans="1:4">
      <c r="A976" s="628" t="s">
        <v>1278</v>
      </c>
      <c r="B976" s="625" t="s">
        <v>3144</v>
      </c>
      <c r="C976" s="626" t="s">
        <v>532</v>
      </c>
      <c r="D976" s="627">
        <v>9900</v>
      </c>
    </row>
    <row r="977" spans="1:4">
      <c r="A977" s="628" t="s">
        <v>390</v>
      </c>
      <c r="B977" s="625" t="s">
        <v>3142</v>
      </c>
      <c r="C977" s="626" t="s">
        <v>532</v>
      </c>
      <c r="D977" s="627">
        <v>9900</v>
      </c>
    </row>
    <row r="978" spans="1:4">
      <c r="A978" s="628" t="s">
        <v>1276</v>
      </c>
      <c r="B978" s="625" t="s">
        <v>3937</v>
      </c>
      <c r="C978" s="626" t="s">
        <v>532</v>
      </c>
      <c r="D978" s="627">
        <v>9900</v>
      </c>
    </row>
    <row r="979" spans="1:4">
      <c r="A979" s="628" t="s">
        <v>1277</v>
      </c>
      <c r="B979" s="625" t="s">
        <v>3938</v>
      </c>
      <c r="C979" s="626" t="s">
        <v>532</v>
      </c>
      <c r="D979" s="627">
        <v>7900</v>
      </c>
    </row>
    <row r="980" spans="1:4">
      <c r="A980" s="628" t="s">
        <v>1279</v>
      </c>
      <c r="B980" s="625" t="s">
        <v>3939</v>
      </c>
      <c r="C980" s="626" t="s">
        <v>532</v>
      </c>
      <c r="D980" s="627">
        <v>4900</v>
      </c>
    </row>
    <row r="981" spans="1:4">
      <c r="A981" s="628" t="s">
        <v>1275</v>
      </c>
      <c r="B981" s="625" t="s">
        <v>3940</v>
      </c>
      <c r="C981" s="626" t="s">
        <v>532</v>
      </c>
      <c r="D981" s="627">
        <v>3900</v>
      </c>
    </row>
    <row r="982" spans="1:4">
      <c r="A982" s="628" t="s">
        <v>1280</v>
      </c>
      <c r="B982" s="625" t="s">
        <v>3941</v>
      </c>
      <c r="C982" s="626" t="s">
        <v>532</v>
      </c>
      <c r="D982" s="627">
        <v>6900</v>
      </c>
    </row>
    <row r="983" spans="1:4">
      <c r="A983" s="628" t="s">
        <v>1281</v>
      </c>
      <c r="B983" s="625" t="s">
        <v>3942</v>
      </c>
      <c r="C983" s="626" t="s">
        <v>532</v>
      </c>
      <c r="D983" s="627">
        <v>5900</v>
      </c>
    </row>
    <row r="984" spans="1:4">
      <c r="A984" s="628" t="s">
        <v>1284</v>
      </c>
      <c r="B984" s="625" t="s">
        <v>2238</v>
      </c>
      <c r="C984" s="626" t="s">
        <v>532</v>
      </c>
      <c r="D984" s="627">
        <v>500</v>
      </c>
    </row>
    <row r="985" spans="1:4">
      <c r="A985" s="628" t="s">
        <v>1273</v>
      </c>
      <c r="B985" s="625" t="s">
        <v>3943</v>
      </c>
      <c r="C985" s="626" t="s">
        <v>532</v>
      </c>
      <c r="D985" s="627">
        <v>500</v>
      </c>
    </row>
    <row r="986" spans="1:4">
      <c r="A986" s="628" t="s">
        <v>3944</v>
      </c>
      <c r="B986" s="625" t="s">
        <v>3945</v>
      </c>
      <c r="C986" s="626" t="s">
        <v>532</v>
      </c>
      <c r="D986" s="627">
        <v>500</v>
      </c>
    </row>
    <row r="987" spans="1:4" ht="35.700000000000003">
      <c r="A987" s="628" t="s">
        <v>1131</v>
      </c>
      <c r="B987" s="625" t="s">
        <v>3946</v>
      </c>
      <c r="C987" s="626" t="s">
        <v>532</v>
      </c>
      <c r="D987" s="627">
        <v>500</v>
      </c>
    </row>
    <row r="988" spans="1:4">
      <c r="A988" s="628" t="s">
        <v>1315</v>
      </c>
      <c r="B988" s="625" t="s">
        <v>2163</v>
      </c>
      <c r="C988" s="626" t="s">
        <v>532</v>
      </c>
      <c r="D988" s="627">
        <v>900</v>
      </c>
    </row>
    <row r="989" spans="1:4">
      <c r="A989" s="628" t="s">
        <v>2359</v>
      </c>
      <c r="B989" s="625" t="s">
        <v>3947</v>
      </c>
      <c r="C989" s="626" t="s">
        <v>532</v>
      </c>
      <c r="D989" s="627">
        <v>19900</v>
      </c>
    </row>
    <row r="990" spans="1:4">
      <c r="A990" s="628" t="s">
        <v>2910</v>
      </c>
      <c r="B990" s="625" t="s">
        <v>3948</v>
      </c>
      <c r="C990" s="626" t="s">
        <v>532</v>
      </c>
      <c r="D990" s="627">
        <v>15900</v>
      </c>
    </row>
    <row r="991" spans="1:4">
      <c r="A991" s="628" t="s">
        <v>3949</v>
      </c>
      <c r="B991" s="625" t="s">
        <v>3950</v>
      </c>
      <c r="C991" s="626" t="s">
        <v>532</v>
      </c>
      <c r="D991" s="627">
        <v>19900</v>
      </c>
    </row>
    <row r="992" spans="1:4">
      <c r="A992" s="628" t="s">
        <v>2312</v>
      </c>
      <c r="B992" s="625" t="s">
        <v>3951</v>
      </c>
      <c r="C992" s="626" t="s">
        <v>532</v>
      </c>
      <c r="D992" s="627">
        <v>29900</v>
      </c>
    </row>
    <row r="993" spans="1:4">
      <c r="A993" s="628" t="s">
        <v>2360</v>
      </c>
      <c r="B993" s="625" t="s">
        <v>2361</v>
      </c>
      <c r="C993" s="626" t="s">
        <v>532</v>
      </c>
      <c r="D993" s="627">
        <v>19900</v>
      </c>
    </row>
    <row r="994" spans="1:4">
      <c r="A994" s="628" t="s">
        <v>1100</v>
      </c>
      <c r="B994" s="625" t="s">
        <v>2764</v>
      </c>
      <c r="C994" s="626" t="s">
        <v>532</v>
      </c>
      <c r="D994" s="627">
        <v>1900</v>
      </c>
    </row>
    <row r="995" spans="1:4">
      <c r="A995" s="628" t="s">
        <v>2013</v>
      </c>
      <c r="B995" s="625" t="s">
        <v>2014</v>
      </c>
      <c r="C995" s="626" t="s">
        <v>532</v>
      </c>
      <c r="D995" s="627">
        <v>29900</v>
      </c>
    </row>
    <row r="996" spans="1:4">
      <c r="A996" s="628" t="s">
        <v>1151</v>
      </c>
      <c r="B996" s="625" t="s">
        <v>3952</v>
      </c>
      <c r="C996" s="626" t="s">
        <v>532</v>
      </c>
      <c r="D996" s="627">
        <v>5900</v>
      </c>
    </row>
    <row r="997" spans="1:4">
      <c r="A997" s="628" t="s">
        <v>2378</v>
      </c>
      <c r="B997" s="625" t="s">
        <v>3953</v>
      </c>
      <c r="C997" s="626" t="s">
        <v>532</v>
      </c>
      <c r="D997" s="627">
        <v>19900</v>
      </c>
    </row>
    <row r="998" spans="1:4">
      <c r="A998" s="628" t="s">
        <v>2387</v>
      </c>
      <c r="B998" s="625" t="s">
        <v>2388</v>
      </c>
      <c r="C998" s="626" t="s">
        <v>532</v>
      </c>
      <c r="D998" s="627">
        <v>6900</v>
      </c>
    </row>
    <row r="999" spans="1:4">
      <c r="A999" s="628" t="s">
        <v>2373</v>
      </c>
      <c r="B999" s="625" t="s">
        <v>3954</v>
      </c>
      <c r="C999" s="626" t="s">
        <v>532</v>
      </c>
      <c r="D999" s="627">
        <v>19900</v>
      </c>
    </row>
    <row r="1000" spans="1:4">
      <c r="A1000" s="628" t="s">
        <v>2389</v>
      </c>
      <c r="B1000" s="625" t="s">
        <v>3955</v>
      </c>
      <c r="C1000" s="626" t="s">
        <v>532</v>
      </c>
      <c r="D1000" s="627">
        <v>19900</v>
      </c>
    </row>
    <row r="1001" spans="1:4">
      <c r="A1001" s="628" t="s">
        <v>2466</v>
      </c>
      <c r="B1001" s="625" t="s">
        <v>3956</v>
      </c>
      <c r="C1001" s="626" t="s">
        <v>532</v>
      </c>
      <c r="D1001" s="627">
        <v>19900</v>
      </c>
    </row>
    <row r="1002" spans="1:4">
      <c r="A1002" s="628" t="s">
        <v>2473</v>
      </c>
      <c r="B1002" s="625" t="s">
        <v>3957</v>
      </c>
      <c r="C1002" s="626" t="s">
        <v>532</v>
      </c>
      <c r="D1002" s="627">
        <v>19900</v>
      </c>
    </row>
    <row r="1003" spans="1:4">
      <c r="A1003" s="628" t="s">
        <v>2126</v>
      </c>
      <c r="B1003" s="625" t="s">
        <v>3958</v>
      </c>
      <c r="C1003" s="626" t="s">
        <v>532</v>
      </c>
      <c r="D1003" s="627">
        <v>5900</v>
      </c>
    </row>
    <row r="1004" spans="1:4">
      <c r="A1004" s="628" t="s">
        <v>2485</v>
      </c>
      <c r="B1004" s="625" t="s">
        <v>2486</v>
      </c>
      <c r="C1004" s="626" t="s">
        <v>532</v>
      </c>
      <c r="D1004" s="627">
        <v>5900</v>
      </c>
    </row>
    <row r="1005" spans="1:4">
      <c r="A1005" s="628" t="s">
        <v>391</v>
      </c>
      <c r="B1005" s="625" t="s">
        <v>2458</v>
      </c>
      <c r="C1005" s="626" t="s">
        <v>532</v>
      </c>
      <c r="D1005" s="627">
        <v>2900</v>
      </c>
    </row>
    <row r="1006" spans="1:4">
      <c r="A1006" s="628" t="s">
        <v>392</v>
      </c>
      <c r="B1006" s="625" t="s">
        <v>2754</v>
      </c>
      <c r="C1006" s="626" t="s">
        <v>532</v>
      </c>
      <c r="D1006" s="627">
        <v>1900</v>
      </c>
    </row>
    <row r="1007" spans="1:4">
      <c r="A1007" s="628" t="s">
        <v>393</v>
      </c>
      <c r="B1007" s="625" t="s">
        <v>2374</v>
      </c>
      <c r="C1007" s="626" t="s">
        <v>532</v>
      </c>
      <c r="D1007" s="627">
        <v>3900</v>
      </c>
    </row>
    <row r="1008" spans="1:4">
      <c r="A1008" s="628" t="s">
        <v>2015</v>
      </c>
      <c r="B1008" s="625" t="s">
        <v>2016</v>
      </c>
      <c r="C1008" s="626" t="s">
        <v>532</v>
      </c>
      <c r="D1008" s="627">
        <v>7900</v>
      </c>
    </row>
    <row r="1009" spans="1:4">
      <c r="A1009" s="628" t="s">
        <v>394</v>
      </c>
      <c r="B1009" s="625" t="s">
        <v>2400</v>
      </c>
      <c r="C1009" s="626" t="s">
        <v>532</v>
      </c>
      <c r="D1009" s="627">
        <v>3900</v>
      </c>
    </row>
    <row r="1010" spans="1:4">
      <c r="A1010" s="628" t="s">
        <v>395</v>
      </c>
      <c r="B1010" s="625" t="s">
        <v>2212</v>
      </c>
      <c r="C1010" s="626" t="s">
        <v>532</v>
      </c>
      <c r="D1010" s="627">
        <v>3900</v>
      </c>
    </row>
    <row r="1011" spans="1:4">
      <c r="A1011" s="628" t="s">
        <v>396</v>
      </c>
      <c r="B1011" s="625" t="s">
        <v>2623</v>
      </c>
      <c r="C1011" s="626" t="s">
        <v>532</v>
      </c>
      <c r="D1011" s="627">
        <v>3900</v>
      </c>
    </row>
    <row r="1012" spans="1:4">
      <c r="A1012" s="628" t="s">
        <v>397</v>
      </c>
      <c r="B1012" s="625" t="s">
        <v>3959</v>
      </c>
      <c r="C1012" s="626" t="s">
        <v>532</v>
      </c>
      <c r="D1012" s="627">
        <v>19900</v>
      </c>
    </row>
    <row r="1013" spans="1:4">
      <c r="A1013" s="628" t="s">
        <v>2624</v>
      </c>
      <c r="B1013" s="625" t="s">
        <v>3960</v>
      </c>
      <c r="C1013" s="626" t="s">
        <v>532</v>
      </c>
      <c r="D1013" s="627">
        <v>19900</v>
      </c>
    </row>
    <row r="1014" spans="1:4">
      <c r="A1014" s="628" t="s">
        <v>1976</v>
      </c>
      <c r="B1014" s="625" t="s">
        <v>1977</v>
      </c>
      <c r="C1014" s="626" t="s">
        <v>532</v>
      </c>
      <c r="D1014" s="627">
        <v>17900</v>
      </c>
    </row>
    <row r="1015" spans="1:4">
      <c r="A1015" s="628" t="s">
        <v>1997</v>
      </c>
      <c r="B1015" s="625" t="s">
        <v>3961</v>
      </c>
      <c r="C1015" s="626" t="s">
        <v>532</v>
      </c>
      <c r="D1015" s="627">
        <v>19900</v>
      </c>
    </row>
    <row r="1016" spans="1:4">
      <c r="A1016" s="628" t="s">
        <v>1984</v>
      </c>
      <c r="B1016" s="625" t="s">
        <v>3962</v>
      </c>
      <c r="C1016" s="626" t="s">
        <v>532</v>
      </c>
      <c r="D1016" s="627">
        <v>19900</v>
      </c>
    </row>
    <row r="1017" spans="1:4">
      <c r="A1017" s="628" t="s">
        <v>3153</v>
      </c>
      <c r="B1017" s="625" t="s">
        <v>3963</v>
      </c>
      <c r="C1017" s="626" t="s">
        <v>532</v>
      </c>
      <c r="D1017" s="627">
        <v>19900</v>
      </c>
    </row>
    <row r="1018" spans="1:4">
      <c r="A1018" s="628" t="s">
        <v>2000</v>
      </c>
      <c r="B1018" s="625" t="s">
        <v>3964</v>
      </c>
      <c r="C1018" s="626" t="s">
        <v>532</v>
      </c>
      <c r="D1018" s="627">
        <v>19900</v>
      </c>
    </row>
    <row r="1019" spans="1:4">
      <c r="A1019" s="628" t="s">
        <v>3150</v>
      </c>
      <c r="B1019" s="625" t="s">
        <v>3965</v>
      </c>
      <c r="C1019" s="626" t="s">
        <v>532</v>
      </c>
      <c r="D1019" s="627">
        <v>19900</v>
      </c>
    </row>
    <row r="1020" spans="1:4">
      <c r="A1020" s="628" t="s">
        <v>398</v>
      </c>
      <c r="B1020" s="625" t="s">
        <v>2522</v>
      </c>
      <c r="C1020" s="626" t="s">
        <v>532</v>
      </c>
      <c r="D1020" s="627">
        <v>14900</v>
      </c>
    </row>
    <row r="1021" spans="1:4">
      <c r="A1021" s="628" t="s">
        <v>399</v>
      </c>
      <c r="B1021" s="625" t="s">
        <v>2771</v>
      </c>
      <c r="C1021" s="626" t="s">
        <v>532</v>
      </c>
      <c r="D1021" s="627">
        <v>14900</v>
      </c>
    </row>
    <row r="1022" spans="1:4">
      <c r="A1022" s="628" t="s">
        <v>400</v>
      </c>
      <c r="B1022" s="625" t="s">
        <v>2625</v>
      </c>
      <c r="C1022" s="626" t="s">
        <v>532</v>
      </c>
      <c r="D1022" s="627">
        <v>15900</v>
      </c>
    </row>
    <row r="1023" spans="1:4">
      <c r="A1023" s="628" t="s">
        <v>2755</v>
      </c>
      <c r="B1023" s="625" t="s">
        <v>2756</v>
      </c>
      <c r="C1023" s="626" t="s">
        <v>532</v>
      </c>
      <c r="D1023" s="627">
        <v>14900</v>
      </c>
    </row>
    <row r="1024" spans="1:4">
      <c r="A1024" s="628" t="s">
        <v>401</v>
      </c>
      <c r="B1024" s="625" t="s">
        <v>2756</v>
      </c>
      <c r="C1024" s="626" t="s">
        <v>532</v>
      </c>
      <c r="D1024" s="627">
        <v>14900</v>
      </c>
    </row>
    <row r="1025" spans="1:4">
      <c r="A1025" s="628" t="s">
        <v>2693</v>
      </c>
      <c r="B1025" s="625" t="s">
        <v>3966</v>
      </c>
      <c r="C1025" s="626" t="s">
        <v>532</v>
      </c>
      <c r="D1025" s="627">
        <v>19900</v>
      </c>
    </row>
    <row r="1026" spans="1:4">
      <c r="A1026" s="628" t="s">
        <v>402</v>
      </c>
      <c r="B1026" s="625" t="s">
        <v>2715</v>
      </c>
      <c r="C1026" s="626" t="s">
        <v>532</v>
      </c>
      <c r="D1026" s="627">
        <v>19900</v>
      </c>
    </row>
    <row r="1027" spans="1:4">
      <c r="A1027" s="628" t="s">
        <v>2689</v>
      </c>
      <c r="B1027" s="625" t="s">
        <v>3967</v>
      </c>
      <c r="C1027" s="626" t="s">
        <v>532</v>
      </c>
      <c r="D1027" s="627">
        <v>19900</v>
      </c>
    </row>
    <row r="1028" spans="1:4">
      <c r="A1028" s="628" t="s">
        <v>2716</v>
      </c>
      <c r="B1028" s="625" t="s">
        <v>3968</v>
      </c>
      <c r="C1028" s="626" t="s">
        <v>532</v>
      </c>
      <c r="D1028" s="627">
        <v>1900</v>
      </c>
    </row>
    <row r="1029" spans="1:4">
      <c r="A1029" s="628" t="s">
        <v>1963</v>
      </c>
      <c r="B1029" s="625" t="s">
        <v>3969</v>
      </c>
      <c r="C1029" s="626" t="s">
        <v>532</v>
      </c>
      <c r="D1029" s="627">
        <v>9900</v>
      </c>
    </row>
    <row r="1030" spans="1:4">
      <c r="A1030" s="628" t="s">
        <v>403</v>
      </c>
      <c r="B1030" s="625" t="s">
        <v>2335</v>
      </c>
      <c r="C1030" s="626" t="s">
        <v>532</v>
      </c>
      <c r="D1030" s="627">
        <v>15900</v>
      </c>
    </row>
    <row r="1031" spans="1:4">
      <c r="A1031" s="628" t="s">
        <v>404</v>
      </c>
      <c r="B1031" s="625" t="s">
        <v>3970</v>
      </c>
      <c r="C1031" s="626" t="s">
        <v>532</v>
      </c>
      <c r="D1031" s="627">
        <v>9900</v>
      </c>
    </row>
    <row r="1032" spans="1:4">
      <c r="A1032" s="628" t="s">
        <v>2002</v>
      </c>
      <c r="B1032" s="625" t="s">
        <v>2003</v>
      </c>
      <c r="C1032" s="626" t="s">
        <v>13</v>
      </c>
      <c r="D1032" s="627">
        <v>29900</v>
      </c>
    </row>
    <row r="1033" spans="1:4">
      <c r="A1033" s="628" t="s">
        <v>405</v>
      </c>
      <c r="B1033" s="625" t="s">
        <v>2164</v>
      </c>
      <c r="C1033" s="626" t="s">
        <v>532</v>
      </c>
      <c r="D1033" s="627">
        <v>99900</v>
      </c>
    </row>
    <row r="1034" spans="1:4">
      <c r="A1034" s="628" t="s">
        <v>1341</v>
      </c>
      <c r="B1034" s="625" t="s">
        <v>3971</v>
      </c>
      <c r="C1034" s="626" t="s">
        <v>532</v>
      </c>
      <c r="D1034" s="627">
        <v>3900</v>
      </c>
    </row>
    <row r="1035" spans="1:4">
      <c r="A1035" s="628" t="s">
        <v>2127</v>
      </c>
      <c r="B1035" s="625" t="s">
        <v>3972</v>
      </c>
      <c r="C1035" s="626" t="s">
        <v>532</v>
      </c>
      <c r="D1035" s="627">
        <v>17900</v>
      </c>
    </row>
    <row r="1036" spans="1:4">
      <c r="A1036" s="628" t="s">
        <v>406</v>
      </c>
      <c r="B1036" s="625" t="s">
        <v>2128</v>
      </c>
      <c r="C1036" s="626" t="s">
        <v>532</v>
      </c>
      <c r="D1036" s="627">
        <v>99900</v>
      </c>
    </row>
    <row r="1037" spans="1:4">
      <c r="A1037" s="628" t="s">
        <v>407</v>
      </c>
      <c r="B1037" s="625" t="s">
        <v>2128</v>
      </c>
      <c r="C1037" s="626" t="s">
        <v>532</v>
      </c>
      <c r="D1037" s="627">
        <v>99900</v>
      </c>
    </row>
    <row r="1038" spans="1:4">
      <c r="A1038" s="628" t="s">
        <v>408</v>
      </c>
      <c r="B1038" s="625" t="s">
        <v>2128</v>
      </c>
      <c r="C1038" s="626" t="s">
        <v>532</v>
      </c>
      <c r="D1038" s="627">
        <v>99900</v>
      </c>
    </row>
    <row r="1039" spans="1:4">
      <c r="A1039" s="628" t="s">
        <v>409</v>
      </c>
      <c r="B1039" s="625" t="s">
        <v>2165</v>
      </c>
      <c r="C1039" s="626" t="s">
        <v>13</v>
      </c>
      <c r="D1039" s="627">
        <v>19900</v>
      </c>
    </row>
    <row r="1040" spans="1:4">
      <c r="A1040" s="628" t="s">
        <v>410</v>
      </c>
      <c r="B1040" s="625" t="s">
        <v>2191</v>
      </c>
      <c r="C1040" s="626" t="s">
        <v>13</v>
      </c>
      <c r="D1040" s="627">
        <v>39900</v>
      </c>
    </row>
    <row r="1041" spans="1:4">
      <c r="A1041" s="628" t="s">
        <v>411</v>
      </c>
      <c r="B1041" s="625" t="s">
        <v>2129</v>
      </c>
      <c r="C1041" s="626" t="s">
        <v>13</v>
      </c>
      <c r="D1041" s="627">
        <v>79900</v>
      </c>
    </row>
    <row r="1042" spans="1:4">
      <c r="A1042" s="628" t="s">
        <v>412</v>
      </c>
      <c r="B1042" s="625" t="s">
        <v>2496</v>
      </c>
      <c r="C1042" s="626" t="s">
        <v>13</v>
      </c>
      <c r="D1042" s="627">
        <v>25900</v>
      </c>
    </row>
    <row r="1043" spans="1:4">
      <c r="A1043" s="628" t="s">
        <v>413</v>
      </c>
      <c r="B1043" s="625" t="s">
        <v>3973</v>
      </c>
      <c r="C1043" s="626" t="s">
        <v>13</v>
      </c>
      <c r="D1043" s="627">
        <v>25900</v>
      </c>
    </row>
    <row r="1044" spans="1:4">
      <c r="A1044" s="628" t="s">
        <v>414</v>
      </c>
      <c r="B1044" s="625" t="s">
        <v>3974</v>
      </c>
      <c r="C1044" s="626" t="s">
        <v>532</v>
      </c>
      <c r="D1044" s="627">
        <v>39900</v>
      </c>
    </row>
    <row r="1045" spans="1:4">
      <c r="A1045" s="628" t="s">
        <v>1362</v>
      </c>
      <c r="B1045" s="625" t="s">
        <v>2192</v>
      </c>
      <c r="C1045" s="626" t="s">
        <v>13</v>
      </c>
      <c r="D1045" s="627">
        <v>9900</v>
      </c>
    </row>
    <row r="1046" spans="1:4">
      <c r="A1046" s="628" t="s">
        <v>1342</v>
      </c>
      <c r="B1046" s="625" t="s">
        <v>2166</v>
      </c>
      <c r="C1046" s="626" t="s">
        <v>532</v>
      </c>
      <c r="D1046" s="627">
        <v>19900</v>
      </c>
    </row>
    <row r="1047" spans="1:4">
      <c r="A1047" s="628" t="s">
        <v>1359</v>
      </c>
      <c r="B1047" s="625" t="s">
        <v>2184</v>
      </c>
      <c r="C1047" s="626" t="s">
        <v>532</v>
      </c>
      <c r="D1047" s="627">
        <v>19900</v>
      </c>
    </row>
    <row r="1048" spans="1:4">
      <c r="A1048" s="628" t="s">
        <v>2193</v>
      </c>
      <c r="B1048" s="625" t="s">
        <v>2194</v>
      </c>
      <c r="C1048" s="626" t="s">
        <v>532</v>
      </c>
      <c r="D1048" s="627">
        <v>19900</v>
      </c>
    </row>
    <row r="1049" spans="1:4">
      <c r="A1049" s="628" t="s">
        <v>1343</v>
      </c>
      <c r="B1049" s="625" t="s">
        <v>3975</v>
      </c>
      <c r="C1049" s="626" t="s">
        <v>13</v>
      </c>
      <c r="D1049" s="627">
        <v>15900</v>
      </c>
    </row>
    <row r="1050" spans="1:4">
      <c r="A1050" s="628" t="s">
        <v>415</v>
      </c>
      <c r="B1050" s="625" t="s">
        <v>2600</v>
      </c>
      <c r="C1050" s="626" t="s">
        <v>532</v>
      </c>
      <c r="D1050" s="627">
        <v>15900</v>
      </c>
    </row>
    <row r="1051" spans="1:4">
      <c r="A1051" s="628" t="s">
        <v>2167</v>
      </c>
      <c r="B1051" s="625" t="s">
        <v>3976</v>
      </c>
      <c r="C1051" s="626" t="s">
        <v>13</v>
      </c>
      <c r="D1051" s="627">
        <v>1900</v>
      </c>
    </row>
    <row r="1052" spans="1:4">
      <c r="A1052" s="628" t="s">
        <v>1345</v>
      </c>
      <c r="B1052" s="625" t="s">
        <v>3977</v>
      </c>
      <c r="C1052" s="626" t="s">
        <v>532</v>
      </c>
      <c r="D1052" s="627">
        <v>900</v>
      </c>
    </row>
    <row r="1053" spans="1:4">
      <c r="A1053" s="628" t="s">
        <v>416</v>
      </c>
      <c r="B1053" s="625" t="s">
        <v>2459</v>
      </c>
      <c r="C1053" s="626" t="s">
        <v>532</v>
      </c>
      <c r="D1053" s="627">
        <v>5900</v>
      </c>
    </row>
    <row r="1054" spans="1:4">
      <c r="A1054" s="628" t="s">
        <v>417</v>
      </c>
      <c r="B1054" s="625" t="s">
        <v>2437</v>
      </c>
      <c r="C1054" s="626" t="s">
        <v>532</v>
      </c>
      <c r="D1054" s="627">
        <v>15900</v>
      </c>
    </row>
    <row r="1055" spans="1:4">
      <c r="A1055" s="628" t="s">
        <v>418</v>
      </c>
      <c r="B1055" s="625" t="s">
        <v>3978</v>
      </c>
      <c r="C1055" s="626" t="s">
        <v>532</v>
      </c>
      <c r="D1055" s="627">
        <v>15900</v>
      </c>
    </row>
    <row r="1056" spans="1:4">
      <c r="A1056" s="628" t="s">
        <v>419</v>
      </c>
      <c r="B1056" s="625" t="s">
        <v>2577</v>
      </c>
      <c r="C1056" s="626" t="s">
        <v>13</v>
      </c>
      <c r="D1056" s="627">
        <v>5900</v>
      </c>
    </row>
    <row r="1057" spans="1:4">
      <c r="A1057" s="628" t="s">
        <v>1327</v>
      </c>
      <c r="B1057" s="625" t="s">
        <v>3026</v>
      </c>
      <c r="C1057" s="626" t="s">
        <v>532</v>
      </c>
      <c r="D1057" s="627">
        <v>5900</v>
      </c>
    </row>
    <row r="1058" spans="1:4">
      <c r="A1058" s="628" t="s">
        <v>2941</v>
      </c>
      <c r="B1058" s="625" t="s">
        <v>2942</v>
      </c>
      <c r="C1058" s="626" t="s">
        <v>532</v>
      </c>
      <c r="D1058" s="627">
        <v>15900</v>
      </c>
    </row>
    <row r="1059" spans="1:4">
      <c r="A1059" s="628" t="s">
        <v>420</v>
      </c>
      <c r="B1059" s="625" t="s">
        <v>2913</v>
      </c>
      <c r="C1059" s="626" t="s">
        <v>532</v>
      </c>
      <c r="D1059" s="627">
        <v>7900</v>
      </c>
    </row>
    <row r="1060" spans="1:4">
      <c r="A1060" s="628" t="s">
        <v>421</v>
      </c>
      <c r="B1060" s="625" t="s">
        <v>3979</v>
      </c>
      <c r="C1060" s="626" t="s">
        <v>13</v>
      </c>
      <c r="D1060" s="627">
        <v>7900</v>
      </c>
    </row>
    <row r="1061" spans="1:4">
      <c r="A1061" s="628" t="s">
        <v>422</v>
      </c>
      <c r="B1061" s="625" t="s">
        <v>2914</v>
      </c>
      <c r="C1061" s="626" t="s">
        <v>13</v>
      </c>
      <c r="D1061" s="627">
        <v>7900</v>
      </c>
    </row>
    <row r="1062" spans="1:4">
      <c r="A1062" s="628" t="s">
        <v>423</v>
      </c>
      <c r="B1062" s="625" t="s">
        <v>2915</v>
      </c>
      <c r="C1062" s="626" t="s">
        <v>13</v>
      </c>
      <c r="D1062" s="627">
        <v>5900</v>
      </c>
    </row>
    <row r="1063" spans="1:4">
      <c r="A1063" s="628" t="s">
        <v>1298</v>
      </c>
      <c r="B1063" s="625" t="s">
        <v>2918</v>
      </c>
      <c r="C1063" s="626" t="s">
        <v>532</v>
      </c>
      <c r="D1063" s="627">
        <v>5900</v>
      </c>
    </row>
    <row r="1064" spans="1:4">
      <c r="A1064" s="628" t="s">
        <v>748</v>
      </c>
      <c r="B1064" s="625" t="s">
        <v>2922</v>
      </c>
      <c r="C1064" s="626" t="s">
        <v>13</v>
      </c>
      <c r="D1064" s="627">
        <v>7900</v>
      </c>
    </row>
    <row r="1065" spans="1:4">
      <c r="A1065" s="628" t="s">
        <v>424</v>
      </c>
      <c r="B1065" s="625" t="s">
        <v>3980</v>
      </c>
      <c r="C1065" s="626" t="s">
        <v>13</v>
      </c>
      <c r="D1065" s="627">
        <v>7900</v>
      </c>
    </row>
    <row r="1066" spans="1:4">
      <c r="A1066" s="628" t="s">
        <v>425</v>
      </c>
      <c r="B1066" s="625" t="s">
        <v>3981</v>
      </c>
      <c r="C1066" s="626" t="s">
        <v>532</v>
      </c>
      <c r="D1066" s="627">
        <v>7900</v>
      </c>
    </row>
    <row r="1067" spans="1:4">
      <c r="A1067" s="628" t="s">
        <v>426</v>
      </c>
      <c r="B1067" s="625" t="s">
        <v>3115</v>
      </c>
      <c r="C1067" s="626" t="s">
        <v>13</v>
      </c>
      <c r="D1067" s="627">
        <v>11900</v>
      </c>
    </row>
    <row r="1068" spans="1:4">
      <c r="A1068" s="628" t="s">
        <v>427</v>
      </c>
      <c r="B1068" s="625" t="s">
        <v>3116</v>
      </c>
      <c r="C1068" s="626" t="s">
        <v>13</v>
      </c>
      <c r="D1068" s="627">
        <v>8900</v>
      </c>
    </row>
    <row r="1069" spans="1:4">
      <c r="A1069" s="628" t="s">
        <v>428</v>
      </c>
      <c r="B1069" s="625" t="s">
        <v>3982</v>
      </c>
      <c r="C1069" s="626" t="s">
        <v>532</v>
      </c>
      <c r="D1069" s="627">
        <v>15900</v>
      </c>
    </row>
    <row r="1070" spans="1:4">
      <c r="A1070" s="628" t="s">
        <v>429</v>
      </c>
      <c r="B1070" s="625" t="s">
        <v>3983</v>
      </c>
      <c r="C1070" s="626" t="s">
        <v>532</v>
      </c>
      <c r="D1070" s="627">
        <v>4900</v>
      </c>
    </row>
    <row r="1071" spans="1:4">
      <c r="A1071" s="628" t="s">
        <v>430</v>
      </c>
      <c r="B1071" s="625" t="s">
        <v>3984</v>
      </c>
      <c r="C1071" s="626" t="s">
        <v>532</v>
      </c>
      <c r="D1071" s="627">
        <v>4900</v>
      </c>
    </row>
    <row r="1072" spans="1:4">
      <c r="A1072" s="628" t="s">
        <v>1268</v>
      </c>
      <c r="B1072" s="625" t="s">
        <v>3985</v>
      </c>
      <c r="C1072" s="626" t="s">
        <v>532</v>
      </c>
      <c r="D1072" s="627">
        <v>8900</v>
      </c>
    </row>
    <row r="1073" spans="1:4">
      <c r="A1073" s="628" t="s">
        <v>731</v>
      </c>
      <c r="B1073" s="625" t="s">
        <v>3986</v>
      </c>
      <c r="C1073" s="626" t="s">
        <v>532</v>
      </c>
      <c r="D1073" s="627">
        <v>15900</v>
      </c>
    </row>
    <row r="1074" spans="1:4">
      <c r="A1074" s="628" t="s">
        <v>1331</v>
      </c>
      <c r="B1074" s="625" t="s">
        <v>3028</v>
      </c>
      <c r="C1074" s="626" t="s">
        <v>13</v>
      </c>
      <c r="D1074" s="627">
        <v>59900</v>
      </c>
    </row>
    <row r="1075" spans="1:4">
      <c r="A1075" s="628" t="s">
        <v>1325</v>
      </c>
      <c r="B1075" s="625" t="s">
        <v>3016</v>
      </c>
      <c r="C1075" s="626" t="s">
        <v>13</v>
      </c>
      <c r="D1075" s="627">
        <v>79900</v>
      </c>
    </row>
    <row r="1076" spans="1:4">
      <c r="A1076" s="628" t="s">
        <v>1352</v>
      </c>
      <c r="B1076" s="625" t="s">
        <v>3037</v>
      </c>
      <c r="C1076" s="626" t="s">
        <v>13</v>
      </c>
      <c r="D1076" s="627">
        <v>39900</v>
      </c>
    </row>
    <row r="1077" spans="1:4">
      <c r="A1077" s="628" t="s">
        <v>3038</v>
      </c>
      <c r="B1077" s="625" t="s">
        <v>3987</v>
      </c>
      <c r="C1077" s="626" t="s">
        <v>13</v>
      </c>
      <c r="D1077" s="627">
        <v>9900</v>
      </c>
    </row>
    <row r="1078" spans="1:4">
      <c r="A1078" s="628" t="s">
        <v>1358</v>
      </c>
      <c r="B1078" s="625" t="s">
        <v>3039</v>
      </c>
      <c r="C1078" s="626" t="s">
        <v>13</v>
      </c>
      <c r="D1078" s="627">
        <v>29900</v>
      </c>
    </row>
    <row r="1079" spans="1:4">
      <c r="A1079" s="628" t="s">
        <v>1355</v>
      </c>
      <c r="B1079" s="625" t="s">
        <v>3040</v>
      </c>
      <c r="C1079" s="626" t="s">
        <v>532</v>
      </c>
      <c r="D1079" s="627">
        <v>9900</v>
      </c>
    </row>
    <row r="1080" spans="1:4">
      <c r="A1080" s="628" t="s">
        <v>1267</v>
      </c>
      <c r="B1080" s="625" t="s">
        <v>3988</v>
      </c>
      <c r="C1080" s="626" t="s">
        <v>532</v>
      </c>
      <c r="D1080" s="627">
        <v>15900</v>
      </c>
    </row>
    <row r="1081" spans="1:4">
      <c r="A1081" s="628" t="s">
        <v>2175</v>
      </c>
      <c r="B1081" s="625" t="s">
        <v>2176</v>
      </c>
      <c r="C1081" s="626" t="s">
        <v>532</v>
      </c>
      <c r="D1081" s="627">
        <v>99900</v>
      </c>
    </row>
    <row r="1082" spans="1:4">
      <c r="A1082" s="628" t="s">
        <v>2185</v>
      </c>
      <c r="B1082" s="625" t="s">
        <v>2186</v>
      </c>
      <c r="C1082" s="626" t="s">
        <v>532</v>
      </c>
      <c r="D1082" s="627">
        <v>99900</v>
      </c>
    </row>
    <row r="1083" spans="1:4">
      <c r="A1083" s="628" t="s">
        <v>2198</v>
      </c>
      <c r="B1083" s="625" t="s">
        <v>2199</v>
      </c>
      <c r="C1083" s="626" t="s">
        <v>532</v>
      </c>
      <c r="D1083" s="627">
        <v>99900</v>
      </c>
    </row>
    <row r="1084" spans="1:4">
      <c r="A1084" s="628" t="s">
        <v>2140</v>
      </c>
      <c r="B1084" s="625" t="s">
        <v>2141</v>
      </c>
      <c r="C1084" s="626" t="s">
        <v>532</v>
      </c>
      <c r="D1084" s="627">
        <v>99900</v>
      </c>
    </row>
    <row r="1085" spans="1:4">
      <c r="A1085" s="628" t="s">
        <v>2177</v>
      </c>
      <c r="B1085" s="625" t="s">
        <v>2178</v>
      </c>
      <c r="C1085" s="626" t="s">
        <v>532</v>
      </c>
      <c r="D1085" s="627">
        <v>19900</v>
      </c>
    </row>
    <row r="1086" spans="1:4">
      <c r="A1086" s="628" t="s">
        <v>1265</v>
      </c>
      <c r="B1086" s="625" t="s">
        <v>2943</v>
      </c>
      <c r="C1086" s="626" t="s">
        <v>13</v>
      </c>
      <c r="D1086" s="627">
        <v>15900</v>
      </c>
    </row>
    <row r="1087" spans="1:4">
      <c r="A1087" s="628" t="s">
        <v>2415</v>
      </c>
      <c r="B1087" s="625" t="s">
        <v>2416</v>
      </c>
      <c r="C1087" s="626" t="s">
        <v>532</v>
      </c>
      <c r="D1087" s="627">
        <v>17900</v>
      </c>
    </row>
    <row r="1088" spans="1:4">
      <c r="A1088" s="628" t="s">
        <v>2417</v>
      </c>
      <c r="B1088" s="625" t="s">
        <v>2418</v>
      </c>
      <c r="C1088" s="626" t="s">
        <v>532</v>
      </c>
      <c r="D1088" s="627">
        <v>23900</v>
      </c>
    </row>
    <row r="1089" spans="1:4">
      <c r="A1089" s="628" t="s">
        <v>2784</v>
      </c>
      <c r="B1089" s="625" t="s">
        <v>2785</v>
      </c>
      <c r="C1089" s="626" t="s">
        <v>532</v>
      </c>
      <c r="D1089" s="627">
        <v>5900</v>
      </c>
    </row>
    <row r="1090" spans="1:4">
      <c r="A1090" s="628" t="s">
        <v>2791</v>
      </c>
      <c r="B1090" s="625" t="s">
        <v>2792</v>
      </c>
      <c r="C1090" s="626" t="s">
        <v>532</v>
      </c>
      <c r="D1090" s="627">
        <v>5900</v>
      </c>
    </row>
    <row r="1091" spans="1:4">
      <c r="A1091" s="628" t="s">
        <v>2786</v>
      </c>
      <c r="B1091" s="625" t="s">
        <v>2787</v>
      </c>
      <c r="C1091" s="626" t="s">
        <v>532</v>
      </c>
      <c r="D1091" s="627">
        <v>5900</v>
      </c>
    </row>
    <row r="1092" spans="1:4">
      <c r="A1092" s="628" t="s">
        <v>1344</v>
      </c>
      <c r="B1092" s="625" t="s">
        <v>2168</v>
      </c>
      <c r="C1092" s="626" t="s">
        <v>532</v>
      </c>
      <c r="D1092" s="627">
        <v>19900</v>
      </c>
    </row>
    <row r="1093" spans="1:4">
      <c r="A1093" s="628" t="s">
        <v>1944</v>
      </c>
      <c r="B1093" s="625" t="s">
        <v>3989</v>
      </c>
      <c r="C1093" s="626" t="s">
        <v>532</v>
      </c>
      <c r="D1093" s="627">
        <v>49900</v>
      </c>
    </row>
    <row r="1094" spans="1:4">
      <c r="A1094" s="628" t="s">
        <v>431</v>
      </c>
      <c r="B1094" s="625" t="s">
        <v>2195</v>
      </c>
      <c r="C1094" s="626" t="s">
        <v>532</v>
      </c>
      <c r="D1094" s="627">
        <v>99900</v>
      </c>
    </row>
    <row r="1095" spans="1:4">
      <c r="A1095" s="628" t="s">
        <v>432</v>
      </c>
      <c r="B1095" s="625" t="s">
        <v>2130</v>
      </c>
      <c r="C1095" s="626" t="s">
        <v>532</v>
      </c>
      <c r="D1095" s="627">
        <v>99900</v>
      </c>
    </row>
    <row r="1096" spans="1:4">
      <c r="A1096" s="628" t="s">
        <v>433</v>
      </c>
      <c r="B1096" s="625" t="s">
        <v>2497</v>
      </c>
      <c r="C1096" s="626" t="s">
        <v>532</v>
      </c>
      <c r="D1096" s="627">
        <v>59900</v>
      </c>
    </row>
    <row r="1097" spans="1:4">
      <c r="A1097" s="628" t="s">
        <v>1354</v>
      </c>
      <c r="B1097" s="625" t="s">
        <v>3041</v>
      </c>
      <c r="C1097" s="626" t="s">
        <v>532</v>
      </c>
      <c r="D1097" s="627">
        <v>59900</v>
      </c>
    </row>
    <row r="1098" spans="1:4">
      <c r="A1098" s="628" t="s">
        <v>1332</v>
      </c>
      <c r="B1098" s="625" t="s">
        <v>3027</v>
      </c>
      <c r="C1098" s="626" t="s">
        <v>532</v>
      </c>
      <c r="D1098" s="627">
        <v>59900</v>
      </c>
    </row>
    <row r="1099" spans="1:4">
      <c r="A1099" s="628" t="s">
        <v>1326</v>
      </c>
      <c r="B1099" s="625" t="s">
        <v>3011</v>
      </c>
      <c r="C1099" s="626" t="s">
        <v>532</v>
      </c>
      <c r="D1099" s="627">
        <v>59900</v>
      </c>
    </row>
    <row r="1100" spans="1:4">
      <c r="A1100" s="628" t="s">
        <v>2832</v>
      </c>
      <c r="B1100" s="625" t="s">
        <v>3915</v>
      </c>
      <c r="C1100" s="626" t="s">
        <v>532</v>
      </c>
      <c r="D1100" s="627">
        <v>19900</v>
      </c>
    </row>
    <row r="1101" spans="1:4">
      <c r="A1101" s="628" t="s">
        <v>434</v>
      </c>
      <c r="B1101" s="625" t="s">
        <v>2448</v>
      </c>
      <c r="C1101" s="626" t="s">
        <v>13</v>
      </c>
      <c r="D1101" s="627">
        <v>9900</v>
      </c>
    </row>
    <row r="1102" spans="1:4">
      <c r="A1102" s="628" t="s">
        <v>734</v>
      </c>
      <c r="B1102" s="625" t="s">
        <v>2601</v>
      </c>
      <c r="C1102" s="626" t="s">
        <v>13</v>
      </c>
      <c r="D1102" s="627">
        <v>5900</v>
      </c>
    </row>
    <row r="1103" spans="1:4">
      <c r="A1103" s="628" t="s">
        <v>1225</v>
      </c>
      <c r="B1103" s="625" t="s">
        <v>3117</v>
      </c>
      <c r="C1103" s="626" t="s">
        <v>13</v>
      </c>
      <c r="D1103" s="627">
        <v>5900</v>
      </c>
    </row>
    <row r="1104" spans="1:4">
      <c r="A1104" s="628" t="s">
        <v>435</v>
      </c>
      <c r="B1104" s="625" t="s">
        <v>3167</v>
      </c>
      <c r="C1104" s="626" t="s">
        <v>13</v>
      </c>
      <c r="D1104" s="627">
        <v>15900</v>
      </c>
    </row>
    <row r="1105" spans="1:4">
      <c r="A1105" s="628" t="s">
        <v>436</v>
      </c>
      <c r="B1105" s="625" t="s">
        <v>3990</v>
      </c>
      <c r="C1105" s="626" t="s">
        <v>13</v>
      </c>
      <c r="D1105" s="627">
        <v>9900</v>
      </c>
    </row>
    <row r="1106" spans="1:4">
      <c r="A1106" s="628" t="s">
        <v>749</v>
      </c>
      <c r="B1106" s="625" t="s">
        <v>3991</v>
      </c>
      <c r="C1106" s="626" t="s">
        <v>13</v>
      </c>
      <c r="D1106" s="627">
        <v>15900</v>
      </c>
    </row>
    <row r="1107" spans="1:4">
      <c r="A1107" s="628" t="s">
        <v>750</v>
      </c>
      <c r="B1107" s="625" t="s">
        <v>2880</v>
      </c>
      <c r="C1107" s="626" t="s">
        <v>13</v>
      </c>
      <c r="D1107" s="627">
        <v>9900</v>
      </c>
    </row>
    <row r="1108" spans="1:4">
      <c r="A1108" s="628" t="s">
        <v>437</v>
      </c>
      <c r="B1108" s="625" t="s">
        <v>3992</v>
      </c>
      <c r="C1108" s="626" t="s">
        <v>13</v>
      </c>
      <c r="D1108" s="627">
        <v>25900</v>
      </c>
    </row>
    <row r="1109" spans="1:4">
      <c r="A1109" s="628" t="s">
        <v>438</v>
      </c>
      <c r="B1109" s="625" t="s">
        <v>3993</v>
      </c>
      <c r="C1109" s="626" t="s">
        <v>13</v>
      </c>
      <c r="D1109" s="627">
        <v>19900</v>
      </c>
    </row>
    <row r="1110" spans="1:4">
      <c r="A1110" s="628" t="s">
        <v>751</v>
      </c>
      <c r="B1110" s="625" t="s">
        <v>2432</v>
      </c>
      <c r="C1110" s="626" t="s">
        <v>13</v>
      </c>
      <c r="D1110" s="627">
        <v>5900</v>
      </c>
    </row>
    <row r="1111" spans="1:4">
      <c r="A1111" s="628" t="s">
        <v>439</v>
      </c>
      <c r="B1111" s="625" t="s">
        <v>3994</v>
      </c>
      <c r="C1111" s="626" t="s">
        <v>13</v>
      </c>
      <c r="D1111" s="627">
        <v>4900</v>
      </c>
    </row>
    <row r="1112" spans="1:4">
      <c r="A1112" s="628" t="s">
        <v>2026</v>
      </c>
      <c r="B1112" s="625" t="s">
        <v>2027</v>
      </c>
      <c r="C1112" s="626" t="s">
        <v>532</v>
      </c>
      <c r="D1112" s="627">
        <v>9900</v>
      </c>
    </row>
    <row r="1113" spans="1:4">
      <c r="A1113" s="628" t="s">
        <v>2021</v>
      </c>
      <c r="B1113" s="625" t="s">
        <v>2022</v>
      </c>
      <c r="C1113" s="626" t="s">
        <v>532</v>
      </c>
      <c r="D1113" s="627">
        <v>9900</v>
      </c>
    </row>
    <row r="1114" spans="1:4">
      <c r="A1114" s="628" t="s">
        <v>2722</v>
      </c>
      <c r="B1114" s="625" t="s">
        <v>3995</v>
      </c>
      <c r="C1114" s="626" t="s">
        <v>13</v>
      </c>
      <c r="D1114" s="627">
        <v>5900</v>
      </c>
    </row>
    <row r="1115" spans="1:4">
      <c r="A1115" s="628" t="s">
        <v>2034</v>
      </c>
      <c r="B1115" s="625" t="s">
        <v>2035</v>
      </c>
      <c r="C1115" s="626" t="s">
        <v>13</v>
      </c>
      <c r="D1115" s="627">
        <v>7900</v>
      </c>
    </row>
    <row r="1116" spans="1:4">
      <c r="A1116" s="628" t="s">
        <v>2723</v>
      </c>
      <c r="B1116" s="625" t="s">
        <v>3996</v>
      </c>
      <c r="C1116" s="626" t="s">
        <v>532</v>
      </c>
      <c r="D1116" s="627">
        <v>3900</v>
      </c>
    </row>
    <row r="1117" spans="1:4">
      <c r="A1117" s="628" t="s">
        <v>2724</v>
      </c>
      <c r="B1117" s="625" t="s">
        <v>3997</v>
      </c>
      <c r="C1117" s="626" t="s">
        <v>532</v>
      </c>
      <c r="D1117" s="627">
        <v>2900</v>
      </c>
    </row>
    <row r="1118" spans="1:4">
      <c r="A1118" s="628" t="s">
        <v>1934</v>
      </c>
      <c r="B1118" s="625" t="s">
        <v>3998</v>
      </c>
      <c r="C1118" s="626" t="s">
        <v>532</v>
      </c>
      <c r="D1118" s="627">
        <v>19900</v>
      </c>
    </row>
    <row r="1119" spans="1:4">
      <c r="A1119" s="628" t="s">
        <v>2031</v>
      </c>
      <c r="B1119" s="625" t="s">
        <v>3999</v>
      </c>
      <c r="C1119" s="626" t="s">
        <v>532</v>
      </c>
      <c r="D1119" s="627">
        <v>7900</v>
      </c>
    </row>
    <row r="1120" spans="1:4">
      <c r="A1120" s="628" t="s">
        <v>440</v>
      </c>
      <c r="B1120" s="625" t="s">
        <v>2169</v>
      </c>
      <c r="C1120" s="626" t="s">
        <v>532</v>
      </c>
      <c r="D1120" s="627">
        <v>17900</v>
      </c>
    </row>
    <row r="1121" spans="1:4">
      <c r="A1121" s="628" t="s">
        <v>2170</v>
      </c>
      <c r="B1121" s="625" t="s">
        <v>2171</v>
      </c>
      <c r="C1121" s="626" t="s">
        <v>532</v>
      </c>
      <c r="D1121" s="627">
        <v>49900</v>
      </c>
    </row>
    <row r="1122" spans="1:4">
      <c r="A1122" s="628" t="s">
        <v>2028</v>
      </c>
      <c r="B1122" s="625" t="s">
        <v>2029</v>
      </c>
      <c r="C1122" s="626" t="s">
        <v>532</v>
      </c>
      <c r="D1122" s="627">
        <v>7900</v>
      </c>
    </row>
    <row r="1123" spans="1:4">
      <c r="A1123" s="628" t="s">
        <v>441</v>
      </c>
      <c r="B1123" s="625" t="s">
        <v>2254</v>
      </c>
      <c r="C1123" s="626" t="s">
        <v>13</v>
      </c>
      <c r="D1123" s="627">
        <v>11900</v>
      </c>
    </row>
    <row r="1124" spans="1:4">
      <c r="A1124" s="628" t="s">
        <v>2438</v>
      </c>
      <c r="B1124" s="625" t="s">
        <v>4000</v>
      </c>
      <c r="C1124" s="626" t="s">
        <v>13</v>
      </c>
      <c r="D1124" s="627">
        <v>15900</v>
      </c>
    </row>
    <row r="1125" spans="1:4">
      <c r="A1125" s="628" t="s">
        <v>442</v>
      </c>
      <c r="B1125" s="625" t="s">
        <v>3136</v>
      </c>
      <c r="C1125" s="626" t="s">
        <v>532</v>
      </c>
      <c r="D1125" s="627">
        <v>15900</v>
      </c>
    </row>
    <row r="1126" spans="1:4">
      <c r="A1126" s="628" t="s">
        <v>443</v>
      </c>
      <c r="B1126" s="625" t="s">
        <v>2081</v>
      </c>
      <c r="C1126" s="626" t="s">
        <v>532</v>
      </c>
      <c r="D1126" s="627">
        <v>9900</v>
      </c>
    </row>
    <row r="1127" spans="1:4">
      <c r="A1127" s="628" t="s">
        <v>444</v>
      </c>
      <c r="B1127" s="625" t="s">
        <v>2060</v>
      </c>
      <c r="C1127" s="626" t="s">
        <v>13</v>
      </c>
      <c r="D1127" s="627">
        <v>9900</v>
      </c>
    </row>
    <row r="1128" spans="1:4">
      <c r="A1128" s="628" t="s">
        <v>445</v>
      </c>
      <c r="B1128" s="625" t="s">
        <v>2286</v>
      </c>
      <c r="C1128" s="626" t="s">
        <v>532</v>
      </c>
      <c r="D1128" s="627">
        <v>9900</v>
      </c>
    </row>
    <row r="1129" spans="1:4">
      <c r="A1129" s="628" t="s">
        <v>446</v>
      </c>
      <c r="B1129" s="625" t="s">
        <v>4001</v>
      </c>
      <c r="C1129" s="626" t="s">
        <v>532</v>
      </c>
      <c r="D1129" s="627">
        <v>11900</v>
      </c>
    </row>
    <row r="1130" spans="1:4">
      <c r="A1130" s="628" t="s">
        <v>447</v>
      </c>
      <c r="B1130" s="625" t="s">
        <v>4002</v>
      </c>
      <c r="C1130" s="626" t="s">
        <v>532</v>
      </c>
      <c r="D1130" s="627">
        <v>11900</v>
      </c>
    </row>
    <row r="1131" spans="1:4">
      <c r="A1131" s="628" t="s">
        <v>448</v>
      </c>
      <c r="B1131" s="625" t="s">
        <v>4003</v>
      </c>
      <c r="C1131" s="626" t="s">
        <v>13</v>
      </c>
      <c r="D1131" s="627">
        <v>9900</v>
      </c>
    </row>
    <row r="1132" spans="1:4">
      <c r="A1132" s="628" t="s">
        <v>449</v>
      </c>
      <c r="B1132" s="625" t="s">
        <v>2578</v>
      </c>
      <c r="C1132" s="626" t="s">
        <v>532</v>
      </c>
      <c r="D1132" s="627">
        <v>11900</v>
      </c>
    </row>
    <row r="1133" spans="1:4">
      <c r="A1133" s="628" t="s">
        <v>1935</v>
      </c>
      <c r="B1133" s="625" t="s">
        <v>2030</v>
      </c>
      <c r="C1133" s="626" t="s">
        <v>13</v>
      </c>
      <c r="D1133" s="627">
        <v>15900</v>
      </c>
    </row>
    <row r="1134" spans="1:4">
      <c r="A1134" s="628" t="s">
        <v>450</v>
      </c>
      <c r="B1134" s="625" t="s">
        <v>2871</v>
      </c>
      <c r="C1134" s="626" t="s">
        <v>532</v>
      </c>
      <c r="D1134" s="627">
        <v>3900</v>
      </c>
    </row>
    <row r="1135" spans="1:4">
      <c r="A1135" s="628" t="s">
        <v>451</v>
      </c>
      <c r="B1135" s="625" t="s">
        <v>3012</v>
      </c>
      <c r="C1135" s="626" t="s">
        <v>532</v>
      </c>
      <c r="D1135" s="627">
        <v>3900</v>
      </c>
    </row>
    <row r="1136" spans="1:4">
      <c r="A1136" s="628" t="s">
        <v>735</v>
      </c>
      <c r="B1136" s="625" t="s">
        <v>2882</v>
      </c>
      <c r="C1136" s="626" t="s">
        <v>532</v>
      </c>
      <c r="D1136" s="627">
        <v>3900</v>
      </c>
    </row>
    <row r="1137" spans="1:4">
      <c r="A1137" s="628" t="s">
        <v>1133</v>
      </c>
      <c r="B1137" s="625" t="s">
        <v>2336</v>
      </c>
      <c r="C1137" s="626" t="s">
        <v>13</v>
      </c>
      <c r="D1137" s="627">
        <v>3900</v>
      </c>
    </row>
    <row r="1138" spans="1:4">
      <c r="A1138" s="628" t="s">
        <v>2883</v>
      </c>
      <c r="B1138" s="625" t="s">
        <v>2884</v>
      </c>
      <c r="C1138" s="626" t="s">
        <v>13</v>
      </c>
      <c r="D1138" s="627">
        <v>9900</v>
      </c>
    </row>
    <row r="1139" spans="1:4">
      <c r="A1139" s="628" t="s">
        <v>2788</v>
      </c>
      <c r="B1139" s="625" t="s">
        <v>4004</v>
      </c>
      <c r="C1139" s="626" t="s">
        <v>532</v>
      </c>
      <c r="D1139" s="627">
        <v>9900</v>
      </c>
    </row>
    <row r="1140" spans="1:4">
      <c r="A1140" s="628" t="s">
        <v>1142</v>
      </c>
      <c r="B1140" s="625" t="s">
        <v>2313</v>
      </c>
      <c r="C1140" s="626" t="s">
        <v>532</v>
      </c>
      <c r="D1140" s="627">
        <v>15900</v>
      </c>
    </row>
    <row r="1141" spans="1:4">
      <c r="A1141" s="628" t="s">
        <v>1936</v>
      </c>
      <c r="B1141" s="625" t="s">
        <v>4005</v>
      </c>
      <c r="C1141" s="626" t="s">
        <v>532</v>
      </c>
      <c r="D1141" s="627">
        <v>19900</v>
      </c>
    </row>
    <row r="1142" spans="1:4">
      <c r="A1142" s="628" t="s">
        <v>733</v>
      </c>
      <c r="B1142" s="625" t="s">
        <v>2310</v>
      </c>
      <c r="C1142" s="626" t="s">
        <v>13</v>
      </c>
      <c r="D1142" s="627">
        <v>5900</v>
      </c>
    </row>
    <row r="1143" spans="1:4">
      <c r="A1143" s="628" t="s">
        <v>1190</v>
      </c>
      <c r="B1143" s="625" t="s">
        <v>2602</v>
      </c>
      <c r="C1143" s="626" t="s">
        <v>13</v>
      </c>
      <c r="D1143" s="627">
        <v>6900</v>
      </c>
    </row>
    <row r="1144" spans="1:4">
      <c r="A1144" s="628" t="s">
        <v>452</v>
      </c>
      <c r="B1144" s="625" t="s">
        <v>2579</v>
      </c>
      <c r="C1144" s="626" t="s">
        <v>13</v>
      </c>
      <c r="D1144" s="627">
        <v>4900</v>
      </c>
    </row>
    <row r="1145" spans="1:4">
      <c r="A1145" s="628" t="s">
        <v>453</v>
      </c>
      <c r="B1145" s="625" t="s">
        <v>3074</v>
      </c>
      <c r="C1145" s="626" t="s">
        <v>13</v>
      </c>
      <c r="D1145" s="627">
        <v>3900</v>
      </c>
    </row>
    <row r="1146" spans="1:4">
      <c r="A1146" s="628" t="s">
        <v>1357</v>
      </c>
      <c r="B1146" s="625" t="s">
        <v>3042</v>
      </c>
      <c r="C1146" s="626" t="s">
        <v>13</v>
      </c>
      <c r="D1146" s="627">
        <v>3900</v>
      </c>
    </row>
    <row r="1147" spans="1:4">
      <c r="A1147" s="628" t="s">
        <v>1329</v>
      </c>
      <c r="B1147" s="625" t="s">
        <v>3013</v>
      </c>
      <c r="C1147" s="626" t="s">
        <v>13</v>
      </c>
      <c r="D1147" s="627">
        <v>3900</v>
      </c>
    </row>
    <row r="1148" spans="1:4">
      <c r="A1148" s="628" t="s">
        <v>2179</v>
      </c>
      <c r="B1148" s="625" t="s">
        <v>4006</v>
      </c>
      <c r="C1148" s="626" t="s">
        <v>13</v>
      </c>
      <c r="D1148" s="627">
        <v>7900</v>
      </c>
    </row>
    <row r="1149" spans="1:4">
      <c r="A1149" s="628" t="s">
        <v>1943</v>
      </c>
      <c r="B1149" s="625" t="s">
        <v>4007</v>
      </c>
      <c r="C1149" s="626" t="s">
        <v>532</v>
      </c>
      <c r="D1149" s="627">
        <v>19900</v>
      </c>
    </row>
    <row r="1150" spans="1:4">
      <c r="A1150" s="628" t="s">
        <v>1939</v>
      </c>
      <c r="B1150" s="625" t="s">
        <v>4008</v>
      </c>
      <c r="C1150" s="626" t="s">
        <v>532</v>
      </c>
      <c r="D1150" s="627">
        <v>19900</v>
      </c>
    </row>
    <row r="1151" spans="1:4">
      <c r="A1151" s="628" t="s">
        <v>1940</v>
      </c>
      <c r="B1151" s="625" t="s">
        <v>4009</v>
      </c>
      <c r="C1151" s="626" t="s">
        <v>532</v>
      </c>
      <c r="D1151" s="627">
        <v>19900</v>
      </c>
    </row>
    <row r="1152" spans="1:4">
      <c r="A1152" s="628" t="s">
        <v>454</v>
      </c>
      <c r="B1152" s="625" t="s">
        <v>2196</v>
      </c>
      <c r="C1152" s="626" t="s">
        <v>532</v>
      </c>
      <c r="D1152" s="627">
        <v>49900</v>
      </c>
    </row>
    <row r="1153" spans="1:4">
      <c r="A1153" s="628" t="s">
        <v>455</v>
      </c>
      <c r="B1153" s="625" t="s">
        <v>2131</v>
      </c>
      <c r="C1153" s="626" t="s">
        <v>532</v>
      </c>
      <c r="D1153" s="627">
        <v>49900</v>
      </c>
    </row>
    <row r="1154" spans="1:4">
      <c r="A1154" s="628" t="s">
        <v>456</v>
      </c>
      <c r="B1154" s="625" t="s">
        <v>2603</v>
      </c>
      <c r="C1154" s="626" t="s">
        <v>532</v>
      </c>
      <c r="D1154" s="627">
        <v>15900</v>
      </c>
    </row>
    <row r="1155" spans="1:4">
      <c r="A1155" s="628" t="s">
        <v>1172</v>
      </c>
      <c r="B1155" s="625" t="s">
        <v>2487</v>
      </c>
      <c r="C1155" s="626" t="s">
        <v>532</v>
      </c>
      <c r="D1155" s="627">
        <v>39900</v>
      </c>
    </row>
    <row r="1156" spans="1:4">
      <c r="A1156" s="628" t="s">
        <v>1173</v>
      </c>
      <c r="B1156" s="625" t="s">
        <v>2439</v>
      </c>
      <c r="C1156" s="626" t="s">
        <v>532</v>
      </c>
      <c r="D1156" s="627">
        <v>39900</v>
      </c>
    </row>
    <row r="1157" spans="1:4">
      <c r="A1157" s="628" t="s">
        <v>1165</v>
      </c>
      <c r="B1157" s="625" t="s">
        <v>2449</v>
      </c>
      <c r="C1157" s="626" t="s">
        <v>532</v>
      </c>
      <c r="D1157" s="627">
        <v>39900</v>
      </c>
    </row>
    <row r="1158" spans="1:4">
      <c r="A1158" s="628" t="s">
        <v>457</v>
      </c>
      <c r="B1158" s="625" t="s">
        <v>2467</v>
      </c>
      <c r="C1158" s="626" t="s">
        <v>532</v>
      </c>
      <c r="D1158" s="627">
        <v>39900</v>
      </c>
    </row>
    <row r="1159" spans="1:4">
      <c r="A1159" s="628" t="s">
        <v>458</v>
      </c>
      <c r="B1159" s="628" t="s">
        <v>2474</v>
      </c>
      <c r="C1159" s="626" t="s">
        <v>532</v>
      </c>
      <c r="D1159" s="627">
        <v>39900</v>
      </c>
    </row>
    <row r="1160" spans="1:4">
      <c r="A1160" s="628" t="s">
        <v>752</v>
      </c>
      <c r="B1160" s="625" t="s">
        <v>2082</v>
      </c>
      <c r="C1160" s="626" t="s">
        <v>532</v>
      </c>
      <c r="D1160" s="627">
        <v>11900</v>
      </c>
    </row>
    <row r="1161" spans="1:4">
      <c r="A1161" s="628" t="s">
        <v>2172</v>
      </c>
      <c r="B1161" s="625" t="s">
        <v>2173</v>
      </c>
      <c r="C1161" s="626" t="s">
        <v>532</v>
      </c>
      <c r="D1161" s="627">
        <v>49900</v>
      </c>
    </row>
    <row r="1162" spans="1:4">
      <c r="A1162" s="628" t="s">
        <v>459</v>
      </c>
      <c r="B1162" s="625" t="s">
        <v>4010</v>
      </c>
      <c r="C1162" s="626" t="s">
        <v>532</v>
      </c>
      <c r="D1162" s="627">
        <v>11900</v>
      </c>
    </row>
    <row r="1163" spans="1:4">
      <c r="A1163" s="628" t="s">
        <v>1299</v>
      </c>
      <c r="B1163" s="625" t="s">
        <v>2916</v>
      </c>
      <c r="C1163" s="626" t="s">
        <v>532</v>
      </c>
      <c r="D1163" s="627">
        <v>11900</v>
      </c>
    </row>
    <row r="1164" spans="1:4">
      <c r="A1164" s="628" t="s">
        <v>460</v>
      </c>
      <c r="B1164" s="625" t="s">
        <v>2920</v>
      </c>
      <c r="C1164" s="626" t="s">
        <v>532</v>
      </c>
      <c r="D1164" s="627">
        <v>15900</v>
      </c>
    </row>
    <row r="1165" spans="1:4">
      <c r="A1165" s="628" t="s">
        <v>2886</v>
      </c>
      <c r="B1165" s="625" t="s">
        <v>4011</v>
      </c>
      <c r="C1165" s="626" t="s">
        <v>13</v>
      </c>
      <c r="D1165" s="627">
        <v>14900</v>
      </c>
    </row>
    <row r="1166" spans="1:4">
      <c r="A1166" s="628" t="s">
        <v>461</v>
      </c>
      <c r="B1166" s="625" t="s">
        <v>2878</v>
      </c>
      <c r="C1166" s="626" t="s">
        <v>13</v>
      </c>
      <c r="D1166" s="627">
        <v>15900</v>
      </c>
    </row>
    <row r="1167" spans="1:4">
      <c r="A1167" s="628" t="s">
        <v>462</v>
      </c>
      <c r="B1167" s="625" t="s">
        <v>2872</v>
      </c>
      <c r="C1167" s="626" t="s">
        <v>532</v>
      </c>
      <c r="D1167" s="627">
        <v>15900</v>
      </c>
    </row>
    <row r="1168" spans="1:4">
      <c r="A1168" s="628" t="s">
        <v>463</v>
      </c>
      <c r="B1168" s="625" t="s">
        <v>2911</v>
      </c>
      <c r="C1168" s="626" t="s">
        <v>532</v>
      </c>
      <c r="D1168" s="627">
        <v>15900</v>
      </c>
    </row>
    <row r="1169" spans="1:4">
      <c r="A1169" s="628" t="s">
        <v>1177</v>
      </c>
      <c r="B1169" s="625" t="s">
        <v>2435</v>
      </c>
      <c r="C1169" s="626" t="s">
        <v>532</v>
      </c>
      <c r="D1169" s="627">
        <v>15900</v>
      </c>
    </row>
    <row r="1170" spans="1:4">
      <c r="A1170" s="628" t="s">
        <v>1353</v>
      </c>
      <c r="B1170" s="625" t="s">
        <v>3043</v>
      </c>
      <c r="C1170" s="626" t="s">
        <v>532</v>
      </c>
      <c r="D1170" s="627">
        <v>15900</v>
      </c>
    </row>
    <row r="1171" spans="1:4">
      <c r="A1171" s="628" t="s">
        <v>1217</v>
      </c>
      <c r="B1171" s="625" t="s">
        <v>2885</v>
      </c>
      <c r="C1171" s="626" t="s">
        <v>532</v>
      </c>
      <c r="D1171" s="627">
        <v>15900</v>
      </c>
    </row>
    <row r="1172" spans="1:4">
      <c r="A1172" s="628" t="s">
        <v>1145</v>
      </c>
      <c r="B1172" s="625" t="s">
        <v>2341</v>
      </c>
      <c r="C1172" s="626" t="s">
        <v>532</v>
      </c>
      <c r="D1172" s="627">
        <v>15900</v>
      </c>
    </row>
    <row r="1173" spans="1:4">
      <c r="A1173" s="628" t="s">
        <v>2180</v>
      </c>
      <c r="B1173" s="625" t="s">
        <v>2181</v>
      </c>
      <c r="C1173" s="626" t="s">
        <v>532</v>
      </c>
      <c r="D1173" s="627">
        <v>49900</v>
      </c>
    </row>
    <row r="1174" spans="1:4">
      <c r="A1174" s="628" t="s">
        <v>2138</v>
      </c>
      <c r="B1174" s="625" t="s">
        <v>2139</v>
      </c>
      <c r="C1174" s="626" t="s">
        <v>532</v>
      </c>
      <c r="D1174" s="627">
        <v>49900</v>
      </c>
    </row>
    <row r="1175" spans="1:4">
      <c r="A1175" s="628" t="s">
        <v>2364</v>
      </c>
      <c r="B1175" s="625" t="s">
        <v>2365</v>
      </c>
      <c r="C1175" s="626" t="s">
        <v>532</v>
      </c>
      <c r="D1175" s="627">
        <v>11900</v>
      </c>
    </row>
    <row r="1176" spans="1:4">
      <c r="A1176" s="628" t="s">
        <v>2023</v>
      </c>
      <c r="B1176" s="625" t="s">
        <v>2024</v>
      </c>
      <c r="C1176" s="626" t="s">
        <v>532</v>
      </c>
      <c r="D1176" s="627">
        <v>9900</v>
      </c>
    </row>
    <row r="1177" spans="1:4">
      <c r="A1177" s="628" t="s">
        <v>2614</v>
      </c>
      <c r="B1177" s="625" t="s">
        <v>4012</v>
      </c>
      <c r="C1177" s="626" t="s">
        <v>532</v>
      </c>
      <c r="D1177" s="627">
        <v>29900</v>
      </c>
    </row>
    <row r="1178" spans="1:4">
      <c r="A1178" s="628" t="s">
        <v>1955</v>
      </c>
      <c r="B1178" s="625" t="s">
        <v>4013</v>
      </c>
      <c r="C1178" s="626" t="s">
        <v>532</v>
      </c>
      <c r="D1178" s="627">
        <v>15900</v>
      </c>
    </row>
    <row r="1179" spans="1:4">
      <c r="A1179" s="628" t="s">
        <v>1956</v>
      </c>
      <c r="B1179" s="625" t="s">
        <v>2528</v>
      </c>
      <c r="C1179" s="626" t="s">
        <v>532</v>
      </c>
      <c r="D1179" s="627">
        <v>3900</v>
      </c>
    </row>
    <row r="1180" spans="1:4">
      <c r="A1180" s="628" t="s">
        <v>1969</v>
      </c>
      <c r="B1180" s="625" t="s">
        <v>4014</v>
      </c>
      <c r="C1180" s="626" t="s">
        <v>532</v>
      </c>
      <c r="D1180" s="627">
        <v>19900</v>
      </c>
    </row>
    <row r="1181" spans="1:4">
      <c r="A1181" s="628" t="s">
        <v>1937</v>
      </c>
      <c r="B1181" s="625" t="s">
        <v>4015</v>
      </c>
      <c r="C1181" s="626" t="s">
        <v>532</v>
      </c>
      <c r="D1181" s="627">
        <v>19900</v>
      </c>
    </row>
    <row r="1182" spans="1:4">
      <c r="A1182" s="628" t="s">
        <v>2086</v>
      </c>
      <c r="B1182" s="625" t="s">
        <v>4016</v>
      </c>
      <c r="C1182" s="626" t="s">
        <v>532</v>
      </c>
      <c r="D1182" s="627">
        <v>19900</v>
      </c>
    </row>
    <row r="1183" spans="1:4">
      <c r="A1183" s="628" t="s">
        <v>1948</v>
      </c>
      <c r="B1183" s="625" t="s">
        <v>3950</v>
      </c>
      <c r="C1183" s="626" t="s">
        <v>532</v>
      </c>
      <c r="D1183" s="627">
        <v>29900</v>
      </c>
    </row>
    <row r="1184" spans="1:4">
      <c r="A1184" s="628" t="s">
        <v>1945</v>
      </c>
      <c r="B1184" s="625" t="s">
        <v>4017</v>
      </c>
      <c r="C1184" s="626" t="s">
        <v>532</v>
      </c>
      <c r="D1184" s="627">
        <v>29900</v>
      </c>
    </row>
    <row r="1185" spans="1:4">
      <c r="A1185" s="628" t="s">
        <v>1137</v>
      </c>
      <c r="B1185" s="625" t="s">
        <v>4018</v>
      </c>
      <c r="C1185" s="626" t="s">
        <v>532</v>
      </c>
      <c r="D1185" s="627">
        <v>29900</v>
      </c>
    </row>
    <row r="1186" spans="1:4">
      <c r="A1186" s="628" t="s">
        <v>1949</v>
      </c>
      <c r="B1186" s="625" t="s">
        <v>3947</v>
      </c>
      <c r="C1186" s="626" t="s">
        <v>532</v>
      </c>
      <c r="D1186" s="627">
        <v>19900</v>
      </c>
    </row>
    <row r="1187" spans="1:4">
      <c r="A1187" s="628" t="s">
        <v>1147</v>
      </c>
      <c r="B1187" s="625" t="s">
        <v>2361</v>
      </c>
      <c r="C1187" s="626" t="s">
        <v>532</v>
      </c>
      <c r="D1187" s="627">
        <v>19900</v>
      </c>
    </row>
    <row r="1188" spans="1:4">
      <c r="A1188" s="628" t="s">
        <v>1191</v>
      </c>
      <c r="B1188" s="625" t="s">
        <v>2615</v>
      </c>
      <c r="C1188" s="626" t="s">
        <v>532</v>
      </c>
      <c r="D1188" s="627">
        <v>3900</v>
      </c>
    </row>
    <row r="1189" spans="1:4">
      <c r="A1189" s="628" t="s">
        <v>2419</v>
      </c>
      <c r="B1189" s="625" t="s">
        <v>2420</v>
      </c>
      <c r="C1189" s="626" t="s">
        <v>532</v>
      </c>
      <c r="D1189" s="627">
        <v>5900</v>
      </c>
    </row>
    <row r="1190" spans="1:4">
      <c r="A1190" s="628" t="s">
        <v>2421</v>
      </c>
      <c r="B1190" s="625" t="s">
        <v>2422</v>
      </c>
      <c r="C1190" s="626" t="s">
        <v>532</v>
      </c>
      <c r="D1190" s="627">
        <v>6900</v>
      </c>
    </row>
    <row r="1191" spans="1:4">
      <c r="A1191" s="628" t="s">
        <v>2375</v>
      </c>
      <c r="B1191" s="625" t="s">
        <v>4019</v>
      </c>
      <c r="C1191" s="626" t="s">
        <v>532</v>
      </c>
      <c r="D1191" s="627">
        <v>29900</v>
      </c>
    </row>
    <row r="1192" spans="1:4">
      <c r="A1192" s="628" t="s">
        <v>1950</v>
      </c>
      <c r="B1192" s="625" t="s">
        <v>4020</v>
      </c>
      <c r="C1192" s="626" t="s">
        <v>532</v>
      </c>
      <c r="D1192" s="627">
        <v>29900</v>
      </c>
    </row>
    <row r="1193" spans="1:4">
      <c r="A1193" s="628" t="s">
        <v>1951</v>
      </c>
      <c r="B1193" s="625" t="s">
        <v>4021</v>
      </c>
      <c r="C1193" s="626" t="s">
        <v>532</v>
      </c>
      <c r="D1193" s="627">
        <v>29900</v>
      </c>
    </row>
    <row r="1194" spans="1:4">
      <c r="A1194" s="628" t="s">
        <v>2423</v>
      </c>
      <c r="B1194" s="625" t="s">
        <v>4022</v>
      </c>
      <c r="C1194" s="626" t="s">
        <v>532</v>
      </c>
      <c r="D1194" s="627">
        <v>29900</v>
      </c>
    </row>
    <row r="1195" spans="1:4">
      <c r="A1195" s="628" t="s">
        <v>1952</v>
      </c>
      <c r="B1195" s="625" t="s">
        <v>4023</v>
      </c>
      <c r="C1195" s="626" t="s">
        <v>532</v>
      </c>
      <c r="D1195" s="627">
        <v>29900</v>
      </c>
    </row>
    <row r="1196" spans="1:4">
      <c r="A1196" s="628" t="s">
        <v>1953</v>
      </c>
      <c r="B1196" s="628" t="s">
        <v>3957</v>
      </c>
      <c r="C1196" s="626" t="s">
        <v>532</v>
      </c>
      <c r="D1196" s="627">
        <v>39900</v>
      </c>
    </row>
    <row r="1197" spans="1:4">
      <c r="A1197" s="628" t="s">
        <v>2475</v>
      </c>
      <c r="B1197" s="625" t="s">
        <v>2476</v>
      </c>
      <c r="C1197" s="626" t="s">
        <v>532</v>
      </c>
      <c r="D1197" s="627">
        <v>19900</v>
      </c>
    </row>
    <row r="1198" spans="1:4">
      <c r="A1198" s="628" t="s">
        <v>1954</v>
      </c>
      <c r="B1198" s="625" t="s">
        <v>4024</v>
      </c>
      <c r="C1198" s="626" t="s">
        <v>532</v>
      </c>
      <c r="D1198" s="627">
        <v>29900</v>
      </c>
    </row>
    <row r="1199" spans="1:4">
      <c r="A1199" s="628" t="s">
        <v>1987</v>
      </c>
      <c r="B1199" s="625" t="s">
        <v>4025</v>
      </c>
      <c r="C1199" s="626" t="s">
        <v>532</v>
      </c>
      <c r="D1199" s="627">
        <v>19900</v>
      </c>
    </row>
    <row r="1200" spans="1:4">
      <c r="A1200" s="628" t="s">
        <v>1932</v>
      </c>
      <c r="B1200" s="625" t="s">
        <v>4026</v>
      </c>
      <c r="C1200" s="626" t="s">
        <v>532</v>
      </c>
      <c r="D1200" s="627">
        <v>19900</v>
      </c>
    </row>
    <row r="1201" spans="1:4">
      <c r="A1201" s="628" t="s">
        <v>1933</v>
      </c>
      <c r="B1201" s="625" t="s">
        <v>4027</v>
      </c>
      <c r="C1201" s="626" t="s">
        <v>532</v>
      </c>
      <c r="D1201" s="627">
        <v>19900</v>
      </c>
    </row>
    <row r="1202" spans="1:4">
      <c r="A1202" s="628" t="s">
        <v>1931</v>
      </c>
      <c r="B1202" s="625" t="s">
        <v>4028</v>
      </c>
      <c r="C1202" s="626" t="s">
        <v>532</v>
      </c>
      <c r="D1202" s="627">
        <v>19900</v>
      </c>
    </row>
    <row r="1203" spans="1:4">
      <c r="A1203" s="628" t="s">
        <v>1957</v>
      </c>
      <c r="B1203" s="625" t="s">
        <v>4029</v>
      </c>
      <c r="C1203" s="626" t="s">
        <v>532</v>
      </c>
      <c r="D1203" s="627">
        <v>29900</v>
      </c>
    </row>
    <row r="1204" spans="1:4">
      <c r="A1204" s="628" t="s">
        <v>1192</v>
      </c>
      <c r="B1204" s="625" t="s">
        <v>2616</v>
      </c>
      <c r="C1204" s="626" t="s">
        <v>532</v>
      </c>
      <c r="D1204" s="627">
        <v>5900</v>
      </c>
    </row>
    <row r="1205" spans="1:4">
      <c r="A1205" s="628" t="s">
        <v>1960</v>
      </c>
      <c r="B1205" s="625" t="s">
        <v>4030</v>
      </c>
      <c r="C1205" s="626" t="s">
        <v>532</v>
      </c>
      <c r="D1205" s="627">
        <v>15900</v>
      </c>
    </row>
    <row r="1206" spans="1:4">
      <c r="A1206" s="628" t="s">
        <v>1961</v>
      </c>
      <c r="B1206" s="625" t="s">
        <v>4031</v>
      </c>
      <c r="C1206" s="626" t="s">
        <v>532</v>
      </c>
      <c r="D1206" s="627">
        <v>15900</v>
      </c>
    </row>
    <row r="1207" spans="1:4">
      <c r="A1207" s="628" t="s">
        <v>1962</v>
      </c>
      <c r="B1207" s="625" t="s">
        <v>4032</v>
      </c>
      <c r="C1207" s="626" t="s">
        <v>532</v>
      </c>
      <c r="D1207" s="627">
        <v>19900</v>
      </c>
    </row>
    <row r="1208" spans="1:4">
      <c r="A1208" s="628" t="s">
        <v>1108</v>
      </c>
      <c r="B1208" s="625" t="s">
        <v>4033</v>
      </c>
      <c r="C1208" s="626" t="s">
        <v>532</v>
      </c>
      <c r="D1208" s="627">
        <v>15900</v>
      </c>
    </row>
    <row r="1209" spans="1:4">
      <c r="A1209" s="628" t="s">
        <v>2776</v>
      </c>
      <c r="B1209" s="625" t="s">
        <v>4034</v>
      </c>
      <c r="C1209" s="626" t="s">
        <v>532</v>
      </c>
      <c r="D1209" s="627">
        <v>19900</v>
      </c>
    </row>
    <row r="1210" spans="1:4">
      <c r="A1210" s="628" t="s">
        <v>1964</v>
      </c>
      <c r="B1210" s="625" t="s">
        <v>4035</v>
      </c>
      <c r="C1210" s="626" t="s">
        <v>532</v>
      </c>
      <c r="D1210" s="627">
        <v>19900</v>
      </c>
    </row>
    <row r="1211" spans="1:4">
      <c r="A1211" s="628" t="s">
        <v>1958</v>
      </c>
      <c r="B1211" s="625" t="s">
        <v>4036</v>
      </c>
      <c r="C1211" s="626" t="s">
        <v>532</v>
      </c>
      <c r="D1211" s="627">
        <v>19900</v>
      </c>
    </row>
    <row r="1212" spans="1:4">
      <c r="A1212" s="628" t="s">
        <v>1959</v>
      </c>
      <c r="B1212" s="625" t="s">
        <v>3967</v>
      </c>
      <c r="C1212" s="626" t="s">
        <v>532</v>
      </c>
      <c r="D1212" s="627">
        <v>19900</v>
      </c>
    </row>
    <row r="1213" spans="1:4">
      <c r="A1213" s="628" t="s">
        <v>2725</v>
      </c>
      <c r="B1213" s="625" t="s">
        <v>4037</v>
      </c>
      <c r="C1213" s="626" t="s">
        <v>532</v>
      </c>
      <c r="D1213" s="627">
        <v>19900</v>
      </c>
    </row>
    <row r="1214" spans="1:4">
      <c r="A1214" s="628" t="s">
        <v>2793</v>
      </c>
      <c r="B1214" s="625" t="s">
        <v>2794</v>
      </c>
      <c r="C1214" s="626" t="s">
        <v>532</v>
      </c>
      <c r="D1214" s="627">
        <v>7900</v>
      </c>
    </row>
    <row r="1215" spans="1:4">
      <c r="A1215" s="628" t="s">
        <v>2025</v>
      </c>
      <c r="B1215" s="625" t="s">
        <v>4038</v>
      </c>
      <c r="C1215" s="626" t="s">
        <v>532</v>
      </c>
      <c r="D1215" s="627">
        <v>19900</v>
      </c>
    </row>
    <row r="1216" spans="1:4">
      <c r="A1216" s="628" t="s">
        <v>1970</v>
      </c>
      <c r="B1216" s="625" t="s">
        <v>4039</v>
      </c>
      <c r="C1216" s="626" t="s">
        <v>532</v>
      </c>
      <c r="D1216" s="627">
        <v>19900</v>
      </c>
    </row>
    <row r="1217" spans="1:4">
      <c r="A1217" s="628" t="s">
        <v>1971</v>
      </c>
      <c r="B1217" s="625" t="s">
        <v>4040</v>
      </c>
      <c r="C1217" s="626" t="s">
        <v>532</v>
      </c>
      <c r="D1217" s="627">
        <v>19900</v>
      </c>
    </row>
    <row r="1218" spans="1:4">
      <c r="A1218" s="628" t="s">
        <v>464</v>
      </c>
      <c r="B1218" s="625" t="s">
        <v>2867</v>
      </c>
      <c r="C1218" s="626" t="s">
        <v>13</v>
      </c>
      <c r="D1218" s="627">
        <v>2900</v>
      </c>
    </row>
    <row r="1219" spans="1:4">
      <c r="A1219" s="628" t="s">
        <v>753</v>
      </c>
      <c r="B1219" s="625" t="s">
        <v>2925</v>
      </c>
      <c r="C1219" s="626" t="s">
        <v>532</v>
      </c>
      <c r="D1219" s="627">
        <v>2900</v>
      </c>
    </row>
    <row r="1220" spans="1:4">
      <c r="A1220" s="628" t="s">
        <v>1266</v>
      </c>
      <c r="B1220" s="625" t="s">
        <v>2944</v>
      </c>
      <c r="C1220" s="626" t="s">
        <v>532</v>
      </c>
      <c r="D1220" s="627">
        <v>15900</v>
      </c>
    </row>
    <row r="1221" spans="1:4">
      <c r="A1221" s="628" t="s">
        <v>1371</v>
      </c>
      <c r="B1221" s="625" t="s">
        <v>2945</v>
      </c>
      <c r="C1221" s="626" t="s">
        <v>532</v>
      </c>
      <c r="D1221" s="627">
        <v>2900</v>
      </c>
    </row>
    <row r="1222" spans="1:4">
      <c r="A1222" s="628" t="s">
        <v>1269</v>
      </c>
      <c r="B1222" s="625" t="s">
        <v>2946</v>
      </c>
      <c r="C1222" s="626" t="s">
        <v>13</v>
      </c>
      <c r="D1222" s="627">
        <v>5900</v>
      </c>
    </row>
    <row r="1223" spans="1:4">
      <c r="A1223" s="628" t="s">
        <v>1967</v>
      </c>
      <c r="B1223" s="625" t="s">
        <v>4041</v>
      </c>
      <c r="C1223" s="626" t="s">
        <v>532</v>
      </c>
      <c r="D1223" s="627">
        <v>19900</v>
      </c>
    </row>
    <row r="1224" spans="1:4">
      <c r="A1224" s="628" t="s">
        <v>1966</v>
      </c>
      <c r="B1224" s="625" t="s">
        <v>4042</v>
      </c>
      <c r="C1224" s="626" t="s">
        <v>532</v>
      </c>
      <c r="D1224" s="627">
        <v>29900</v>
      </c>
    </row>
    <row r="1225" spans="1:4">
      <c r="A1225" s="628" t="s">
        <v>1356</v>
      </c>
      <c r="B1225" s="625" t="s">
        <v>3044</v>
      </c>
      <c r="C1225" s="626" t="s">
        <v>13</v>
      </c>
      <c r="D1225" s="627">
        <v>19900</v>
      </c>
    </row>
    <row r="1226" spans="1:4">
      <c r="A1226" s="628" t="s">
        <v>1328</v>
      </c>
      <c r="B1226" s="625" t="s">
        <v>3014</v>
      </c>
      <c r="C1226" s="626" t="s">
        <v>13</v>
      </c>
      <c r="D1226" s="627">
        <v>19900</v>
      </c>
    </row>
    <row r="1227" spans="1:4">
      <c r="A1227" s="628" t="s">
        <v>1330</v>
      </c>
      <c r="B1227" s="625" t="s">
        <v>3015</v>
      </c>
      <c r="C1227" s="626" t="s">
        <v>13</v>
      </c>
      <c r="D1227" s="627">
        <v>23900</v>
      </c>
    </row>
    <row r="1228" spans="1:4">
      <c r="A1228" s="628" t="s">
        <v>1226</v>
      </c>
      <c r="B1228" s="625" t="s">
        <v>3097</v>
      </c>
      <c r="C1228" s="626" t="s">
        <v>532</v>
      </c>
      <c r="D1228" s="627">
        <v>15900</v>
      </c>
    </row>
    <row r="1229" spans="1:4">
      <c r="A1229" s="628" t="s">
        <v>2969</v>
      </c>
      <c r="B1229" s="625" t="s">
        <v>2970</v>
      </c>
      <c r="C1229" s="626" t="s">
        <v>532</v>
      </c>
      <c r="D1229" s="627">
        <v>11900</v>
      </c>
    </row>
    <row r="1230" spans="1:4">
      <c r="A1230" s="628" t="s">
        <v>2971</v>
      </c>
      <c r="B1230" s="625" t="s">
        <v>2972</v>
      </c>
      <c r="C1230" s="626" t="s">
        <v>532</v>
      </c>
      <c r="D1230" s="627">
        <v>15900</v>
      </c>
    </row>
    <row r="1231" spans="1:4">
      <c r="A1231" s="628" t="s">
        <v>1965</v>
      </c>
      <c r="B1231" s="625" t="s">
        <v>4043</v>
      </c>
      <c r="C1231" s="626" t="s">
        <v>532</v>
      </c>
      <c r="D1231" s="627">
        <v>19900</v>
      </c>
    </row>
    <row r="1232" spans="1:4">
      <c r="A1232" s="628" t="s">
        <v>3098</v>
      </c>
      <c r="B1232" s="625" t="s">
        <v>3099</v>
      </c>
      <c r="C1232" s="626" t="s">
        <v>532</v>
      </c>
      <c r="D1232" s="627">
        <v>17900</v>
      </c>
    </row>
    <row r="1233" spans="1:4">
      <c r="A1233" s="628" t="s">
        <v>1968</v>
      </c>
      <c r="B1233" s="625" t="s">
        <v>4044</v>
      </c>
      <c r="C1233" s="626" t="s">
        <v>532</v>
      </c>
      <c r="D1233" s="627">
        <v>29900</v>
      </c>
    </row>
    <row r="1234" spans="1:4">
      <c r="A1234" s="628" t="s">
        <v>1881</v>
      </c>
      <c r="B1234" s="625" t="s">
        <v>4045</v>
      </c>
      <c r="C1234" s="626" t="s">
        <v>532</v>
      </c>
      <c r="D1234" s="627">
        <v>29900</v>
      </c>
    </row>
    <row r="1235" spans="1:4">
      <c r="A1235" s="628" t="s">
        <v>1938</v>
      </c>
      <c r="B1235" s="625" t="s">
        <v>3989</v>
      </c>
      <c r="C1235" s="626" t="s">
        <v>532</v>
      </c>
      <c r="D1235" s="627">
        <v>49900</v>
      </c>
    </row>
    <row r="1236" spans="1:4">
      <c r="A1236" s="628" t="s">
        <v>2626</v>
      </c>
      <c r="B1236" s="625" t="s">
        <v>2627</v>
      </c>
      <c r="C1236" s="626" t="s">
        <v>532</v>
      </c>
      <c r="D1236" s="627">
        <v>900</v>
      </c>
    </row>
    <row r="1237" spans="1:4">
      <c r="A1237" s="628" t="s">
        <v>465</v>
      </c>
      <c r="B1237" s="625" t="s">
        <v>2244</v>
      </c>
      <c r="C1237" s="626" t="s">
        <v>532</v>
      </c>
      <c r="D1237" s="627">
        <v>1900</v>
      </c>
    </row>
    <row r="1238" spans="1:4">
      <c r="A1238" s="628" t="s">
        <v>2182</v>
      </c>
      <c r="B1238" s="625" t="s">
        <v>2183</v>
      </c>
      <c r="C1238" s="626" t="s">
        <v>532</v>
      </c>
      <c r="D1238" s="627">
        <v>6900</v>
      </c>
    </row>
    <row r="1239" spans="1:4">
      <c r="A1239" s="628" t="s">
        <v>466</v>
      </c>
      <c r="B1239" s="625" t="s">
        <v>4046</v>
      </c>
      <c r="C1239" s="626" t="s">
        <v>532</v>
      </c>
      <c r="D1239" s="627">
        <v>14900</v>
      </c>
    </row>
    <row r="1240" spans="1:4">
      <c r="A1240" s="628" t="s">
        <v>467</v>
      </c>
      <c r="B1240" s="625" t="s">
        <v>2863</v>
      </c>
      <c r="C1240" s="626" t="s">
        <v>532</v>
      </c>
      <c r="D1240" s="627">
        <v>19900</v>
      </c>
    </row>
    <row r="1241" spans="1:4">
      <c r="A1241" s="628" t="s">
        <v>1159</v>
      </c>
      <c r="B1241" s="625" t="s">
        <v>4047</v>
      </c>
      <c r="C1241" s="626" t="s">
        <v>532</v>
      </c>
      <c r="D1241" s="627">
        <v>14900</v>
      </c>
    </row>
    <row r="1242" spans="1:4">
      <c r="A1242" s="628" t="s">
        <v>1156</v>
      </c>
      <c r="B1242" s="625" t="s">
        <v>4048</v>
      </c>
      <c r="C1242" s="626" t="s">
        <v>532</v>
      </c>
      <c r="D1242" s="627">
        <v>5900</v>
      </c>
    </row>
    <row r="1243" spans="1:4">
      <c r="A1243" s="628" t="s">
        <v>2864</v>
      </c>
      <c r="B1243" s="625" t="s">
        <v>4049</v>
      </c>
      <c r="C1243" s="626" t="s">
        <v>532</v>
      </c>
      <c r="D1243" s="627">
        <v>19900</v>
      </c>
    </row>
    <row r="1244" spans="1:4">
      <c r="A1244" s="628" t="s">
        <v>1982</v>
      </c>
      <c r="B1244" s="625" t="s">
        <v>1983</v>
      </c>
      <c r="C1244" s="626" t="s">
        <v>532</v>
      </c>
      <c r="D1244" s="627">
        <v>9900</v>
      </c>
    </row>
    <row r="1245" spans="1:4">
      <c r="A1245" s="628" t="s">
        <v>1158</v>
      </c>
      <c r="B1245" s="625" t="s">
        <v>2865</v>
      </c>
      <c r="C1245" s="626" t="s">
        <v>532</v>
      </c>
      <c r="D1245" s="627">
        <v>9900</v>
      </c>
    </row>
    <row r="1246" spans="1:4">
      <c r="A1246" s="628" t="s">
        <v>1832</v>
      </c>
      <c r="B1246" s="625" t="s">
        <v>2362</v>
      </c>
      <c r="C1246" s="626" t="s">
        <v>532</v>
      </c>
      <c r="D1246" s="627">
        <v>9900</v>
      </c>
    </row>
    <row r="1247" spans="1:4">
      <c r="A1247" s="628" t="s">
        <v>2664</v>
      </c>
      <c r="B1247" s="625" t="s">
        <v>2665</v>
      </c>
      <c r="C1247" s="626" t="s">
        <v>532</v>
      </c>
      <c r="D1247" s="627">
        <v>9900</v>
      </c>
    </row>
    <row r="1248" spans="1:4">
      <c r="A1248" s="628" t="s">
        <v>468</v>
      </c>
      <c r="B1248" s="625" t="s">
        <v>2765</v>
      </c>
      <c r="C1248" s="626" t="s">
        <v>532</v>
      </c>
      <c r="D1248" s="627">
        <v>9900</v>
      </c>
    </row>
    <row r="1249" spans="1:4">
      <c r="A1249" s="628" t="s">
        <v>2618</v>
      </c>
      <c r="B1249" s="625" t="s">
        <v>2619</v>
      </c>
      <c r="C1249" s="626" t="s">
        <v>532</v>
      </c>
      <c r="D1249" s="627">
        <v>9900</v>
      </c>
    </row>
    <row r="1250" spans="1:4">
      <c r="A1250" s="628" t="s">
        <v>469</v>
      </c>
      <c r="B1250" s="625" t="s">
        <v>2620</v>
      </c>
      <c r="C1250" s="626" t="s">
        <v>532</v>
      </c>
      <c r="D1250" s="627">
        <v>15900</v>
      </c>
    </row>
    <row r="1251" spans="1:4">
      <c r="A1251" s="628" t="s">
        <v>470</v>
      </c>
      <c r="B1251" s="625" t="s">
        <v>4050</v>
      </c>
      <c r="C1251" s="626" t="s">
        <v>532</v>
      </c>
      <c r="D1251" s="627">
        <v>15900</v>
      </c>
    </row>
    <row r="1252" spans="1:4">
      <c r="A1252" s="628" t="s">
        <v>471</v>
      </c>
      <c r="B1252" s="625" t="s">
        <v>2460</v>
      </c>
      <c r="C1252" s="626" t="s">
        <v>532</v>
      </c>
      <c r="D1252" s="627">
        <v>9900</v>
      </c>
    </row>
    <row r="1253" spans="1:4">
      <c r="A1253" s="628" t="s">
        <v>2726</v>
      </c>
      <c r="B1253" s="625" t="s">
        <v>2727</v>
      </c>
      <c r="C1253" s="626" t="s">
        <v>532</v>
      </c>
      <c r="D1253" s="627">
        <v>15900</v>
      </c>
    </row>
    <row r="1254" spans="1:4">
      <c r="A1254" s="628" t="s">
        <v>2628</v>
      </c>
      <c r="B1254" s="625" t="s">
        <v>2629</v>
      </c>
      <c r="C1254" s="626" t="s">
        <v>532</v>
      </c>
      <c r="D1254" s="627">
        <v>11900</v>
      </c>
    </row>
    <row r="1255" spans="1:4">
      <c r="A1255" s="628" t="s">
        <v>2461</v>
      </c>
      <c r="B1255" s="625" t="s">
        <v>2462</v>
      </c>
      <c r="C1255" s="626" t="s">
        <v>532</v>
      </c>
      <c r="D1255" s="627">
        <v>9900</v>
      </c>
    </row>
    <row r="1256" spans="1:4">
      <c r="A1256" s="628" t="s">
        <v>3151</v>
      </c>
      <c r="B1256" s="625" t="s">
        <v>3152</v>
      </c>
      <c r="C1256" s="626" t="s">
        <v>532</v>
      </c>
      <c r="D1256" s="627">
        <v>9900</v>
      </c>
    </row>
    <row r="1257" spans="1:4">
      <c r="A1257" s="628" t="s">
        <v>1831</v>
      </c>
      <c r="B1257" s="625" t="s">
        <v>2001</v>
      </c>
      <c r="C1257" s="626" t="s">
        <v>532</v>
      </c>
      <c r="D1257" s="627">
        <v>15900</v>
      </c>
    </row>
    <row r="1258" spans="1:4">
      <c r="A1258" s="628" t="s">
        <v>1991</v>
      </c>
      <c r="B1258" s="625" t="s">
        <v>1992</v>
      </c>
      <c r="C1258" s="626" t="s">
        <v>532</v>
      </c>
      <c r="D1258" s="627">
        <v>9900</v>
      </c>
    </row>
    <row r="1259" spans="1:4">
      <c r="A1259" s="628" t="s">
        <v>1998</v>
      </c>
      <c r="B1259" s="625" t="s">
        <v>1999</v>
      </c>
      <c r="C1259" s="626" t="s">
        <v>532</v>
      </c>
      <c r="D1259" s="627">
        <v>9900</v>
      </c>
    </row>
    <row r="1260" spans="1:4">
      <c r="A1260" s="628" t="s">
        <v>2308</v>
      </c>
      <c r="B1260" s="625" t="s">
        <v>2309</v>
      </c>
      <c r="C1260" s="626" t="s">
        <v>532</v>
      </c>
      <c r="D1260" s="627">
        <v>9900</v>
      </c>
    </row>
    <row r="1261" spans="1:4">
      <c r="A1261" s="628" t="s">
        <v>472</v>
      </c>
      <c r="B1261" s="625" t="s">
        <v>2862</v>
      </c>
      <c r="C1261" s="626" t="s">
        <v>532</v>
      </c>
      <c r="D1261" s="627">
        <v>9900</v>
      </c>
    </row>
    <row r="1262" spans="1:4">
      <c r="A1262" s="628" t="s">
        <v>473</v>
      </c>
      <c r="B1262" s="625" t="s">
        <v>3075</v>
      </c>
      <c r="C1262" s="626" t="s">
        <v>532</v>
      </c>
      <c r="D1262" s="627">
        <v>9900</v>
      </c>
    </row>
    <row r="1263" spans="1:4">
      <c r="A1263" s="628" t="s">
        <v>2017</v>
      </c>
      <c r="B1263" s="625" t="s">
        <v>2018</v>
      </c>
      <c r="C1263" s="626" t="s">
        <v>532</v>
      </c>
      <c r="D1263" s="627">
        <v>9900</v>
      </c>
    </row>
    <row r="1264" spans="1:4">
      <c r="A1264" s="628" t="s">
        <v>2717</v>
      </c>
      <c r="B1264" s="625" t="s">
        <v>4051</v>
      </c>
      <c r="C1264" s="626" t="s">
        <v>532</v>
      </c>
      <c r="D1264" s="627">
        <v>9900</v>
      </c>
    </row>
    <row r="1265" spans="1:4">
      <c r="A1265" s="628" t="s">
        <v>2294</v>
      </c>
      <c r="B1265" s="625" t="s">
        <v>2295</v>
      </c>
      <c r="C1265" s="626" t="s">
        <v>532</v>
      </c>
      <c r="D1265" s="627">
        <v>9900</v>
      </c>
    </row>
    <row r="1266" spans="1:4">
      <c r="A1266" s="628" t="s">
        <v>2087</v>
      </c>
      <c r="B1266" s="625" t="s">
        <v>2088</v>
      </c>
      <c r="C1266" s="626" t="s">
        <v>532</v>
      </c>
      <c r="D1266" s="627">
        <v>9900</v>
      </c>
    </row>
    <row r="1267" spans="1:4">
      <c r="A1267" s="628" t="s">
        <v>1109</v>
      </c>
      <c r="B1267" s="625" t="s">
        <v>2690</v>
      </c>
      <c r="C1267" s="626" t="s">
        <v>532</v>
      </c>
      <c r="D1267" s="627">
        <v>9900</v>
      </c>
    </row>
    <row r="1268" spans="1:4">
      <c r="A1268" s="628" t="s">
        <v>1168</v>
      </c>
      <c r="B1268" s="625" t="s">
        <v>2468</v>
      </c>
      <c r="C1268" s="626" t="s">
        <v>532</v>
      </c>
      <c r="D1268" s="627">
        <v>3900</v>
      </c>
    </row>
    <row r="1269" spans="1:4">
      <c r="A1269" s="628" t="s">
        <v>474</v>
      </c>
      <c r="B1269" s="625" t="s">
        <v>3090</v>
      </c>
      <c r="C1269" s="626" t="s">
        <v>532</v>
      </c>
      <c r="D1269" s="627">
        <v>29900</v>
      </c>
    </row>
    <row r="1270" spans="1:4">
      <c r="A1270" s="628" t="s">
        <v>475</v>
      </c>
      <c r="B1270" s="625" t="s">
        <v>3076</v>
      </c>
      <c r="C1270" s="626" t="s">
        <v>532</v>
      </c>
      <c r="D1270" s="627">
        <v>29900</v>
      </c>
    </row>
    <row r="1271" spans="1:4">
      <c r="A1271" s="628" t="s">
        <v>476</v>
      </c>
      <c r="B1271" s="625" t="s">
        <v>3077</v>
      </c>
      <c r="C1271" s="626" t="s">
        <v>532</v>
      </c>
      <c r="D1271" s="627">
        <v>79900</v>
      </c>
    </row>
    <row r="1272" spans="1:4">
      <c r="A1272" s="628" t="s">
        <v>477</v>
      </c>
      <c r="B1272" s="625" t="s">
        <v>3091</v>
      </c>
      <c r="C1272" s="626" t="s">
        <v>532</v>
      </c>
      <c r="D1272" s="627">
        <v>79900</v>
      </c>
    </row>
    <row r="1273" spans="1:4">
      <c r="A1273" s="628" t="s">
        <v>478</v>
      </c>
      <c r="B1273" s="625" t="s">
        <v>3001</v>
      </c>
      <c r="C1273" s="626" t="s">
        <v>532</v>
      </c>
      <c r="D1273" s="627">
        <v>15900</v>
      </c>
    </row>
    <row r="1274" spans="1:4">
      <c r="A1274" s="628" t="s">
        <v>3045</v>
      </c>
      <c r="B1274" s="625" t="s">
        <v>4042</v>
      </c>
      <c r="C1274" s="626" t="s">
        <v>532</v>
      </c>
      <c r="D1274" s="627">
        <v>29900</v>
      </c>
    </row>
    <row r="1275" spans="1:4">
      <c r="A1275" s="628" t="s">
        <v>3118</v>
      </c>
      <c r="B1275" s="625" t="s">
        <v>4043</v>
      </c>
      <c r="C1275" s="626" t="s">
        <v>532</v>
      </c>
      <c r="D1275" s="627">
        <v>19900</v>
      </c>
    </row>
    <row r="1276" spans="1:4">
      <c r="A1276" s="628" t="s">
        <v>479</v>
      </c>
      <c r="B1276" s="625" t="s">
        <v>3119</v>
      </c>
      <c r="C1276" s="626" t="s">
        <v>532</v>
      </c>
      <c r="D1276" s="627">
        <v>7900</v>
      </c>
    </row>
    <row r="1277" spans="1:4">
      <c r="A1277" s="628" t="s">
        <v>2498</v>
      </c>
      <c r="B1277" s="625" t="s">
        <v>4052</v>
      </c>
      <c r="C1277" s="626" t="s">
        <v>532</v>
      </c>
      <c r="D1277" s="627">
        <v>19900</v>
      </c>
    </row>
    <row r="1278" spans="1:4">
      <c r="A1278" s="628"/>
      <c r="B1278" s="625" t="s">
        <v>2424</v>
      </c>
      <c r="C1278" s="626" t="s">
        <v>532</v>
      </c>
      <c r="D1278" s="627">
        <v>6900</v>
      </c>
    </row>
    <row r="1279" spans="1:4">
      <c r="A1279" s="628"/>
      <c r="B1279" s="625"/>
      <c r="C1279" s="626" t="s">
        <v>532</v>
      </c>
      <c r="D1279" s="627"/>
    </row>
    <row r="1280" spans="1:4">
      <c r="A1280" s="625" t="s">
        <v>3448</v>
      </c>
      <c r="B1280" s="625" t="s">
        <v>4053</v>
      </c>
      <c r="C1280" s="626" t="s">
        <v>532</v>
      </c>
      <c r="D1280" s="636">
        <v>6900</v>
      </c>
    </row>
    <row r="1281" spans="1:4">
      <c r="A1281" s="628" t="s">
        <v>4054</v>
      </c>
      <c r="B1281" s="625" t="s">
        <v>4055</v>
      </c>
      <c r="C1281" s="626" t="s">
        <v>532</v>
      </c>
      <c r="D1281" s="636">
        <v>7900</v>
      </c>
    </row>
    <row r="1282" spans="1:4">
      <c r="A1282" s="628" t="s">
        <v>3453</v>
      </c>
      <c r="B1282" s="625" t="s">
        <v>4056</v>
      </c>
      <c r="C1282" s="626" t="s">
        <v>532</v>
      </c>
      <c r="D1282" s="636">
        <v>29900</v>
      </c>
    </row>
    <row r="1283" spans="1:4">
      <c r="A1283" s="628" t="s">
        <v>3452</v>
      </c>
      <c r="B1283" s="625" t="s">
        <v>4057</v>
      </c>
      <c r="C1283" s="626" t="s">
        <v>532</v>
      </c>
      <c r="D1283" s="636">
        <v>29900</v>
      </c>
    </row>
    <row r="1284" spans="1:4">
      <c r="A1284" s="628" t="s">
        <v>3450</v>
      </c>
      <c r="B1284" s="625" t="s">
        <v>4058</v>
      </c>
      <c r="C1284" s="626" t="s">
        <v>532</v>
      </c>
      <c r="D1284" s="627">
        <v>19900</v>
      </c>
    </row>
    <row r="1285" spans="1:4">
      <c r="A1285" s="628" t="s">
        <v>3451</v>
      </c>
      <c r="B1285" s="625" t="s">
        <v>4059</v>
      </c>
      <c r="C1285" s="626" t="s">
        <v>532</v>
      </c>
      <c r="D1285" s="636">
        <v>19900</v>
      </c>
    </row>
    <row r="1286" spans="1:4">
      <c r="A1286" s="637" t="s">
        <v>3449</v>
      </c>
      <c r="B1286" s="625" t="s">
        <v>4060</v>
      </c>
      <c r="C1286" s="626" t="s">
        <v>532</v>
      </c>
      <c r="D1286" s="638">
        <v>19900</v>
      </c>
    </row>
    <row r="1287" spans="1:4">
      <c r="A1287" s="628" t="s">
        <v>4061</v>
      </c>
      <c r="B1287" s="631" t="s">
        <v>4062</v>
      </c>
      <c r="C1287" s="626" t="s">
        <v>532</v>
      </c>
      <c r="D1287" s="638">
        <v>3900</v>
      </c>
    </row>
    <row r="1288" spans="1:4">
      <c r="A1288" s="628" t="s">
        <v>4063</v>
      </c>
      <c r="B1288" s="625" t="s">
        <v>4064</v>
      </c>
      <c r="C1288" s="626" t="s">
        <v>532</v>
      </c>
      <c r="D1288" s="638">
        <v>3900</v>
      </c>
    </row>
    <row r="1289" spans="1:4">
      <c r="A1289" s="628" t="s">
        <v>4065</v>
      </c>
      <c r="B1289" s="625" t="s">
        <v>4066</v>
      </c>
      <c r="C1289" s="626" t="s">
        <v>532</v>
      </c>
      <c r="D1289" s="638">
        <v>3900</v>
      </c>
    </row>
    <row r="1290" spans="1:4">
      <c r="A1290" s="628" t="s">
        <v>4067</v>
      </c>
      <c r="B1290" s="625" t="s">
        <v>4068</v>
      </c>
      <c r="C1290" s="626" t="s">
        <v>532</v>
      </c>
      <c r="D1290" s="638">
        <v>2900</v>
      </c>
    </row>
    <row r="1291" spans="1:4">
      <c r="A1291" s="628" t="s">
        <v>4069</v>
      </c>
      <c r="B1291" s="625" t="s">
        <v>4070</v>
      </c>
      <c r="C1291" s="626" t="s">
        <v>532</v>
      </c>
      <c r="D1291" s="638">
        <v>2900</v>
      </c>
    </row>
    <row r="1292" spans="1:4">
      <c r="A1292" s="628" t="s">
        <v>4071</v>
      </c>
      <c r="B1292" s="625" t="s">
        <v>4072</v>
      </c>
      <c r="C1292" s="626" t="s">
        <v>532</v>
      </c>
      <c r="D1292" s="638">
        <v>2900</v>
      </c>
    </row>
    <row r="1293" spans="1:4">
      <c r="A1293" s="628" t="s">
        <v>3546</v>
      </c>
      <c r="B1293" s="625" t="s">
        <v>4073</v>
      </c>
      <c r="C1293" s="626" t="s">
        <v>532</v>
      </c>
      <c r="D1293" s="638">
        <v>1900</v>
      </c>
    </row>
    <row r="1294" spans="1:4">
      <c r="A1294" s="628" t="s">
        <v>3545</v>
      </c>
      <c r="B1294" s="625" t="s">
        <v>4074</v>
      </c>
      <c r="C1294" s="626" t="s">
        <v>532</v>
      </c>
      <c r="D1294" s="638">
        <v>1900</v>
      </c>
    </row>
    <row r="1295" spans="1:4">
      <c r="A1295" s="628" t="s">
        <v>3544</v>
      </c>
      <c r="B1295" s="625" t="s">
        <v>4075</v>
      </c>
      <c r="C1295" s="626" t="s">
        <v>532</v>
      </c>
      <c r="D1295" s="638">
        <v>1900</v>
      </c>
    </row>
    <row r="1296" spans="1:4">
      <c r="A1296" s="628" t="s">
        <v>3543</v>
      </c>
      <c r="B1296" s="625" t="s">
        <v>4076</v>
      </c>
      <c r="C1296" s="626" t="s">
        <v>532</v>
      </c>
      <c r="D1296" s="638">
        <v>1900</v>
      </c>
    </row>
    <row r="1297" spans="1:4">
      <c r="A1297" s="628" t="s">
        <v>3542</v>
      </c>
      <c r="B1297" s="625" t="s">
        <v>4077</v>
      </c>
      <c r="C1297" s="626" t="s">
        <v>532</v>
      </c>
      <c r="D1297" s="638">
        <v>1900</v>
      </c>
    </row>
    <row r="1298" spans="1:4">
      <c r="A1298" s="628" t="s">
        <v>3541</v>
      </c>
      <c r="B1298" s="625" t="s">
        <v>4078</v>
      </c>
      <c r="C1298" s="626" t="s">
        <v>532</v>
      </c>
      <c r="D1298" s="638">
        <v>1900</v>
      </c>
    </row>
    <row r="1299" spans="1:4">
      <c r="A1299" s="628" t="s">
        <v>3540</v>
      </c>
      <c r="B1299" s="625" t="s">
        <v>4079</v>
      </c>
      <c r="C1299" s="626" t="s">
        <v>532</v>
      </c>
      <c r="D1299" s="638">
        <v>1900</v>
      </c>
    </row>
    <row r="1300" spans="1:4">
      <c r="A1300" s="628" t="s">
        <v>3539</v>
      </c>
      <c r="B1300" s="625" t="s">
        <v>4080</v>
      </c>
      <c r="C1300" s="626" t="s">
        <v>532</v>
      </c>
      <c r="D1300" s="638">
        <v>1900</v>
      </c>
    </row>
    <row r="1301" spans="1:4">
      <c r="A1301" s="628" t="s">
        <v>3538</v>
      </c>
      <c r="B1301" s="625" t="s">
        <v>4081</v>
      </c>
      <c r="C1301" s="626" t="s">
        <v>532</v>
      </c>
      <c r="D1301" s="638">
        <v>1900</v>
      </c>
    </row>
    <row r="1302" spans="1:4">
      <c r="A1302" s="628" t="s">
        <v>3537</v>
      </c>
      <c r="B1302" s="625" t="s">
        <v>4082</v>
      </c>
      <c r="C1302" s="626" t="s">
        <v>532</v>
      </c>
      <c r="D1302" s="638">
        <v>1900</v>
      </c>
    </row>
    <row r="1303" spans="1:4">
      <c r="A1303" s="628" t="s">
        <v>3547</v>
      </c>
      <c r="B1303" s="625" t="s">
        <v>4260</v>
      </c>
      <c r="C1303" s="626" t="s">
        <v>532</v>
      </c>
      <c r="D1303" s="638">
        <v>14900</v>
      </c>
    </row>
    <row r="1304" spans="1:4" ht="59.5">
      <c r="A1304" s="628" t="s">
        <v>3876</v>
      </c>
      <c r="B1304" s="625" t="s">
        <v>3877</v>
      </c>
      <c r="C1304" s="626" t="s">
        <v>532</v>
      </c>
      <c r="D1304" s="638">
        <v>1900</v>
      </c>
    </row>
    <row r="1305" spans="1:4">
      <c r="A1305" s="628" t="s">
        <v>1136</v>
      </c>
      <c r="B1305" s="625" t="s">
        <v>4261</v>
      </c>
      <c r="C1305" s="626" t="s">
        <v>532</v>
      </c>
      <c r="D1305" s="638">
        <v>14900</v>
      </c>
    </row>
    <row r="1306" spans="1:4">
      <c r="A1306" s="628" t="s">
        <v>670</v>
      </c>
      <c r="B1306" s="625" t="s">
        <v>671</v>
      </c>
      <c r="C1306" s="626" t="s">
        <v>532</v>
      </c>
      <c r="D1306" s="638">
        <v>1900</v>
      </c>
    </row>
    <row r="1307" spans="1:4">
      <c r="A1307" s="628" t="s">
        <v>4083</v>
      </c>
      <c r="B1307" s="625" t="s">
        <v>4084</v>
      </c>
      <c r="C1307" s="626" t="s">
        <v>532</v>
      </c>
      <c r="D1307" s="638">
        <v>990</v>
      </c>
    </row>
    <row r="1308" spans="1:4">
      <c r="A1308" s="628" t="s">
        <v>4085</v>
      </c>
      <c r="B1308" s="625" t="s">
        <v>4086</v>
      </c>
      <c r="C1308" s="626" t="s">
        <v>532</v>
      </c>
      <c r="D1308" s="638">
        <v>39900</v>
      </c>
    </row>
    <row r="1309" spans="1:4">
      <c r="A1309" s="628" t="s">
        <v>2778</v>
      </c>
      <c r="B1309" s="631" t="s">
        <v>4087</v>
      </c>
      <c r="C1309" s="626" t="s">
        <v>532</v>
      </c>
      <c r="D1309" s="638">
        <v>19900</v>
      </c>
    </row>
    <row r="1310" spans="1:4">
      <c r="A1310" s="628" t="s">
        <v>4088</v>
      </c>
      <c r="B1310" s="625" t="s">
        <v>4089</v>
      </c>
      <c r="C1310" s="626" t="s">
        <v>532</v>
      </c>
      <c r="D1310" s="638">
        <v>5900</v>
      </c>
    </row>
    <row r="1311" spans="1:4">
      <c r="A1311" s="628" t="s">
        <v>4090</v>
      </c>
      <c r="B1311" s="625" t="s">
        <v>4091</v>
      </c>
      <c r="C1311" s="626" t="s">
        <v>532</v>
      </c>
      <c r="D1311" s="638">
        <v>3900</v>
      </c>
    </row>
    <row r="1312" spans="1:4">
      <c r="A1312" s="628" t="s">
        <v>4092</v>
      </c>
      <c r="B1312" s="625" t="s">
        <v>4093</v>
      </c>
      <c r="C1312" s="626" t="s">
        <v>532</v>
      </c>
      <c r="D1312" s="638">
        <v>4900</v>
      </c>
    </row>
    <row r="1313" spans="1:4">
      <c r="A1313" s="628" t="s">
        <v>4094</v>
      </c>
      <c r="B1313" s="625" t="s">
        <v>4095</v>
      </c>
      <c r="C1313" s="626" t="s">
        <v>532</v>
      </c>
      <c r="D1313" s="638">
        <v>3900</v>
      </c>
    </row>
    <row r="1314" spans="1:4">
      <c r="A1314" s="628" t="s">
        <v>4096</v>
      </c>
      <c r="B1314" s="625" t="s">
        <v>4097</v>
      </c>
      <c r="C1314" s="626" t="s">
        <v>532</v>
      </c>
      <c r="D1314" s="638">
        <v>1900</v>
      </c>
    </row>
    <row r="1315" spans="1:4">
      <c r="A1315" s="628"/>
      <c r="B1315" s="625"/>
      <c r="C1315" s="626" t="s">
        <v>532</v>
      </c>
      <c r="D1315" s="638"/>
    </row>
    <row r="1316" spans="1:4">
      <c r="A1316" s="628"/>
      <c r="B1316" s="625"/>
      <c r="C1316" s="626" t="s">
        <v>532</v>
      </c>
      <c r="D1316" s="638"/>
    </row>
    <row r="1317" spans="1:4">
      <c r="A1317" s="628" t="s">
        <v>3547</v>
      </c>
      <c r="B1317" s="625" t="s">
        <v>4098</v>
      </c>
      <c r="C1317" s="626" t="s">
        <v>532</v>
      </c>
      <c r="D1317" s="638">
        <v>14900</v>
      </c>
    </row>
    <row r="1318" spans="1:4">
      <c r="A1318" s="628" t="s">
        <v>4099</v>
      </c>
      <c r="B1318" s="625" t="s">
        <v>4100</v>
      </c>
      <c r="C1318" s="626" t="s">
        <v>532</v>
      </c>
      <c r="D1318" s="638">
        <v>15900</v>
      </c>
    </row>
    <row r="1319" spans="1:4">
      <c r="A1319" s="628" t="s">
        <v>4101</v>
      </c>
      <c r="B1319" s="625" t="s">
        <v>4102</v>
      </c>
      <c r="C1319" s="626" t="s">
        <v>532</v>
      </c>
      <c r="D1319" s="638">
        <v>7900</v>
      </c>
    </row>
    <row r="1320" spans="1:4">
      <c r="A1320" s="628" t="s">
        <v>4103</v>
      </c>
      <c r="B1320" s="625" t="s">
        <v>4104</v>
      </c>
      <c r="C1320" s="626" t="s">
        <v>532</v>
      </c>
      <c r="D1320" s="638">
        <v>9900</v>
      </c>
    </row>
    <row r="1321" spans="1:4">
      <c r="A1321" s="628" t="s">
        <v>4105</v>
      </c>
      <c r="B1321" s="625" t="s">
        <v>4106</v>
      </c>
      <c r="C1321" s="626" t="s">
        <v>532</v>
      </c>
      <c r="D1321" s="638">
        <v>19900</v>
      </c>
    </row>
    <row r="1322" spans="1:4">
      <c r="A1322" s="628" t="s">
        <v>4107</v>
      </c>
      <c r="B1322" s="625" t="s">
        <v>4108</v>
      </c>
      <c r="C1322" s="626" t="s">
        <v>532</v>
      </c>
      <c r="D1322" s="638">
        <v>9900</v>
      </c>
    </row>
    <row r="1323" spans="1:4">
      <c r="A1323" s="628" t="s">
        <v>4109</v>
      </c>
      <c r="B1323" s="625" t="s">
        <v>4110</v>
      </c>
      <c r="C1323" s="626" t="s">
        <v>532</v>
      </c>
      <c r="D1323" s="638">
        <v>19900</v>
      </c>
    </row>
    <row r="1324" spans="1:4">
      <c r="A1324" s="628" t="s">
        <v>4111</v>
      </c>
      <c r="B1324" s="625" t="s">
        <v>4112</v>
      </c>
      <c r="C1324" s="626" t="s">
        <v>532</v>
      </c>
      <c r="D1324" s="638">
        <v>19900</v>
      </c>
    </row>
    <row r="1325" spans="1:4">
      <c r="A1325" s="628" t="s">
        <v>4113</v>
      </c>
      <c r="B1325" s="625" t="s">
        <v>4114</v>
      </c>
      <c r="C1325" s="626" t="s">
        <v>532</v>
      </c>
      <c r="D1325" s="638">
        <v>8900</v>
      </c>
    </row>
    <row r="1326" spans="1:4">
      <c r="A1326" s="628" t="s">
        <v>4115</v>
      </c>
      <c r="B1326" s="625" t="s">
        <v>4116</v>
      </c>
      <c r="C1326" s="626" t="s">
        <v>532</v>
      </c>
      <c r="D1326" s="638">
        <v>6900</v>
      </c>
    </row>
    <row r="1327" spans="1:4">
      <c r="A1327" s="628" t="s">
        <v>4117</v>
      </c>
      <c r="B1327" s="625" t="s">
        <v>4118</v>
      </c>
      <c r="C1327" s="626" t="s">
        <v>532</v>
      </c>
      <c r="D1327" s="638">
        <v>19900</v>
      </c>
    </row>
    <row r="1328" spans="1:4">
      <c r="A1328" s="628" t="s">
        <v>4119</v>
      </c>
      <c r="B1328" s="625" t="s">
        <v>4120</v>
      </c>
      <c r="C1328" s="626" t="s">
        <v>532</v>
      </c>
      <c r="D1328" s="638">
        <v>29900</v>
      </c>
    </row>
    <row r="1329" spans="1:4">
      <c r="A1329" s="628" t="s">
        <v>4121</v>
      </c>
      <c r="B1329" s="625" t="s">
        <v>4122</v>
      </c>
      <c r="C1329" s="626" t="s">
        <v>532</v>
      </c>
      <c r="D1329" s="638">
        <v>15900</v>
      </c>
    </row>
    <row r="1330" spans="1:4">
      <c r="A1330" s="628" t="s">
        <v>4123</v>
      </c>
      <c r="B1330" s="625" t="s">
        <v>4124</v>
      </c>
      <c r="C1330" s="626" t="s">
        <v>532</v>
      </c>
      <c r="D1330" s="638">
        <v>15900</v>
      </c>
    </row>
    <row r="1331" spans="1:4">
      <c r="A1331" s="628" t="s">
        <v>4125</v>
      </c>
      <c r="B1331" s="625" t="s">
        <v>4126</v>
      </c>
      <c r="C1331" s="626" t="s">
        <v>532</v>
      </c>
      <c r="D1331" s="638">
        <v>7900</v>
      </c>
    </row>
    <row r="1332" spans="1:4">
      <c r="A1332" s="628" t="s">
        <v>2403</v>
      </c>
      <c r="B1332" s="625" t="s">
        <v>2404</v>
      </c>
      <c r="C1332" s="626" t="s">
        <v>532</v>
      </c>
      <c r="D1332" s="638">
        <v>7900</v>
      </c>
    </row>
    <row r="1333" spans="1:4">
      <c r="A1333" s="628" t="s">
        <v>4090</v>
      </c>
      <c r="B1333" s="631" t="s">
        <v>4091</v>
      </c>
      <c r="C1333" s="626" t="s">
        <v>532</v>
      </c>
      <c r="D1333" s="638">
        <v>3900</v>
      </c>
    </row>
    <row r="1334" spans="1:4">
      <c r="A1334" s="628" t="s">
        <v>4054</v>
      </c>
      <c r="B1334" s="625" t="s">
        <v>4127</v>
      </c>
      <c r="C1334" s="626" t="s">
        <v>532</v>
      </c>
      <c r="D1334" s="638">
        <v>12900</v>
      </c>
    </row>
    <row r="1335" spans="1:4">
      <c r="A1335" s="628" t="s">
        <v>4128</v>
      </c>
      <c r="B1335" s="625" t="s">
        <v>4129</v>
      </c>
      <c r="C1335" s="626" t="s">
        <v>532</v>
      </c>
      <c r="D1335" s="638">
        <v>69900</v>
      </c>
    </row>
    <row r="1336" spans="1:4">
      <c r="A1336" s="628" t="s">
        <v>4130</v>
      </c>
      <c r="B1336" s="625" t="s">
        <v>4131</v>
      </c>
      <c r="C1336" s="626" t="s">
        <v>532</v>
      </c>
      <c r="D1336" s="638">
        <v>900</v>
      </c>
    </row>
    <row r="1337" spans="1:4">
      <c r="A1337" s="628" t="s">
        <v>4132</v>
      </c>
      <c r="B1337" s="625" t="s">
        <v>4133</v>
      </c>
      <c r="C1337" s="626" t="s">
        <v>532</v>
      </c>
      <c r="D1337" s="638">
        <v>19900</v>
      </c>
    </row>
    <row r="1338" spans="1:4">
      <c r="A1338" s="628" t="s">
        <v>4134</v>
      </c>
      <c r="B1338" s="625" t="s">
        <v>4135</v>
      </c>
      <c r="C1338" s="626" t="s">
        <v>532</v>
      </c>
      <c r="D1338" s="638">
        <v>19900</v>
      </c>
    </row>
    <row r="1339" spans="1:4">
      <c r="A1339" s="628" t="s">
        <v>4136</v>
      </c>
      <c r="B1339" s="625" t="s">
        <v>4137</v>
      </c>
      <c r="C1339" s="626" t="s">
        <v>532</v>
      </c>
      <c r="D1339" s="638">
        <v>990</v>
      </c>
    </row>
    <row r="1340" spans="1:4">
      <c r="A1340" s="628" t="s">
        <v>4138</v>
      </c>
      <c r="B1340" s="625" t="s">
        <v>4139</v>
      </c>
      <c r="C1340" s="626" t="s">
        <v>532</v>
      </c>
      <c r="D1340" s="638">
        <v>990</v>
      </c>
    </row>
    <row r="1341" spans="1:4">
      <c r="A1341" s="628" t="s">
        <v>4140</v>
      </c>
      <c r="B1341" s="625" t="s">
        <v>4141</v>
      </c>
      <c r="C1341" s="626" t="s">
        <v>532</v>
      </c>
      <c r="D1341" s="638">
        <v>15900</v>
      </c>
    </row>
    <row r="1342" spans="1:4">
      <c r="A1342" s="628"/>
      <c r="B1342" s="625"/>
      <c r="C1342" s="626" t="s">
        <v>532</v>
      </c>
      <c r="D1342" s="638"/>
    </row>
    <row r="1343" spans="1:4">
      <c r="A1343" s="628"/>
      <c r="B1343" s="625"/>
      <c r="C1343" s="626" t="s">
        <v>532</v>
      </c>
      <c r="D1343" s="638"/>
    </row>
    <row r="1344" spans="1:4">
      <c r="A1344" s="628"/>
      <c r="B1344" s="625"/>
      <c r="C1344" s="626" t="s">
        <v>532</v>
      </c>
      <c r="D1344" s="638"/>
    </row>
    <row r="1345" spans="1:4">
      <c r="A1345" s="628" t="s">
        <v>4142</v>
      </c>
      <c r="B1345" s="625" t="s">
        <v>4143</v>
      </c>
      <c r="C1345" s="626" t="s">
        <v>532</v>
      </c>
      <c r="D1345" s="638">
        <v>15900</v>
      </c>
    </row>
    <row r="1346" spans="1:4">
      <c r="A1346" s="628"/>
      <c r="B1346" s="625"/>
      <c r="C1346" s="626" t="s">
        <v>532</v>
      </c>
      <c r="D1346" s="638"/>
    </row>
    <row r="1347" spans="1:4" ht="23.8">
      <c r="A1347" s="628" t="s">
        <v>4144</v>
      </c>
      <c r="B1347" s="625" t="s">
        <v>4145</v>
      </c>
      <c r="C1347" s="626" t="s">
        <v>532</v>
      </c>
      <c r="D1347" s="638">
        <v>2900</v>
      </c>
    </row>
    <row r="1348" spans="1:4">
      <c r="A1348" s="628" t="s">
        <v>4146</v>
      </c>
      <c r="B1348" s="625" t="s">
        <v>4147</v>
      </c>
      <c r="C1348" s="626" t="s">
        <v>532</v>
      </c>
      <c r="D1348" s="638">
        <v>2900</v>
      </c>
    </row>
    <row r="1349" spans="1:4">
      <c r="A1349" s="625" t="s">
        <v>4148</v>
      </c>
      <c r="B1349" s="625" t="s">
        <v>4149</v>
      </c>
      <c r="C1349" s="626" t="s">
        <v>532</v>
      </c>
      <c r="D1349" s="638">
        <v>3900</v>
      </c>
    </row>
    <row r="1350" spans="1:4">
      <c r="A1350" s="628" t="s">
        <v>4150</v>
      </c>
      <c r="B1350" s="625" t="s">
        <v>4151</v>
      </c>
      <c r="C1350" s="626" t="s">
        <v>532</v>
      </c>
      <c r="D1350" s="638">
        <v>3900</v>
      </c>
    </row>
    <row r="1351" spans="1:4">
      <c r="A1351" s="625" t="s">
        <v>4152</v>
      </c>
      <c r="B1351" s="625" t="s">
        <v>4153</v>
      </c>
      <c r="C1351" s="626" t="s">
        <v>532</v>
      </c>
      <c r="D1351" s="638">
        <v>3900</v>
      </c>
    </row>
    <row r="1352" spans="1:4">
      <c r="A1352" s="628" t="s">
        <v>4154</v>
      </c>
      <c r="B1352" s="625" t="s">
        <v>4155</v>
      </c>
      <c r="C1352" s="626" t="s">
        <v>532</v>
      </c>
      <c r="D1352" s="638">
        <v>25900</v>
      </c>
    </row>
    <row r="1353" spans="1:4">
      <c r="A1353" s="628" t="s">
        <v>4156</v>
      </c>
      <c r="B1353" s="625" t="s">
        <v>4157</v>
      </c>
      <c r="C1353" s="626" t="s">
        <v>532</v>
      </c>
      <c r="D1353" s="638">
        <v>25900</v>
      </c>
    </row>
    <row r="1354" spans="1:4">
      <c r="A1354" s="639" t="s">
        <v>4158</v>
      </c>
      <c r="B1354" s="625" t="s">
        <v>4159</v>
      </c>
      <c r="C1354" s="626" t="s">
        <v>532</v>
      </c>
      <c r="D1354" s="638">
        <v>29900</v>
      </c>
    </row>
    <row r="1355" spans="1:4">
      <c r="A1355" s="625" t="s">
        <v>4160</v>
      </c>
      <c r="B1355" s="640" t="s">
        <v>4161</v>
      </c>
      <c r="C1355" s="626" t="s">
        <v>532</v>
      </c>
      <c r="D1355" s="638">
        <v>9900</v>
      </c>
    </row>
    <row r="1356" spans="1:4">
      <c r="A1356" s="641" t="s">
        <v>4162</v>
      </c>
      <c r="B1356" s="625" t="s">
        <v>4163</v>
      </c>
      <c r="C1356" s="626" t="s">
        <v>532</v>
      </c>
      <c r="D1356" s="638">
        <v>9900</v>
      </c>
    </row>
    <row r="1357" spans="1:4">
      <c r="A1357" s="628" t="s">
        <v>4164</v>
      </c>
      <c r="B1357" s="625" t="s">
        <v>4165</v>
      </c>
      <c r="C1357" s="626" t="s">
        <v>532</v>
      </c>
      <c r="D1357" s="638">
        <v>9900</v>
      </c>
    </row>
    <row r="1358" spans="1:4" ht="23.8">
      <c r="A1358" s="625" t="s">
        <v>4166</v>
      </c>
      <c r="B1358" s="625" t="s">
        <v>4167</v>
      </c>
      <c r="C1358" s="626" t="s">
        <v>532</v>
      </c>
      <c r="D1358" s="638">
        <v>9900</v>
      </c>
    </row>
    <row r="1359" spans="1:4">
      <c r="A1359" s="628"/>
      <c r="B1359" s="642"/>
      <c r="C1359" s="626" t="s">
        <v>532</v>
      </c>
      <c r="D1359" s="638"/>
    </row>
    <row r="1360" spans="1:4" ht="47.6">
      <c r="A1360" s="643" t="s">
        <v>4168</v>
      </c>
      <c r="B1360" s="628" t="s">
        <v>4169</v>
      </c>
      <c r="C1360" s="644" t="s">
        <v>532</v>
      </c>
      <c r="D1360" s="638">
        <v>29900</v>
      </c>
    </row>
    <row r="1361" spans="1:4" ht="47.6">
      <c r="A1361" s="643" t="s">
        <v>4170</v>
      </c>
      <c r="B1361" s="628" t="s">
        <v>4171</v>
      </c>
      <c r="C1361" s="644" t="s">
        <v>532</v>
      </c>
      <c r="D1361" s="638">
        <v>29900</v>
      </c>
    </row>
    <row r="1362" spans="1:4" ht="47.6">
      <c r="A1362" s="643" t="s">
        <v>4172</v>
      </c>
      <c r="B1362" s="628" t="s">
        <v>4173</v>
      </c>
      <c r="C1362" s="644" t="s">
        <v>532</v>
      </c>
      <c r="D1362" s="638">
        <v>29900</v>
      </c>
    </row>
    <row r="1363" spans="1:4" ht="47.6">
      <c r="A1363" s="643" t="s">
        <v>4174</v>
      </c>
      <c r="B1363" s="628" t="s">
        <v>4175</v>
      </c>
      <c r="C1363" s="644" t="s">
        <v>532</v>
      </c>
      <c r="D1363" s="638">
        <v>29900</v>
      </c>
    </row>
    <row r="1364" spans="1:4" ht="47.6">
      <c r="A1364" s="643" t="s">
        <v>4176</v>
      </c>
      <c r="B1364" s="628" t="s">
        <v>4177</v>
      </c>
      <c r="C1364" s="644" t="s">
        <v>532</v>
      </c>
      <c r="D1364" s="638">
        <v>29900</v>
      </c>
    </row>
    <row r="1365" spans="1:4" ht="47.6">
      <c r="A1365" s="643" t="s">
        <v>4178</v>
      </c>
      <c r="B1365" s="628" t="s">
        <v>4179</v>
      </c>
      <c r="C1365" s="644" t="s">
        <v>532</v>
      </c>
      <c r="D1365" s="638">
        <v>29900</v>
      </c>
    </row>
    <row r="1366" spans="1:4" ht="47.6">
      <c r="A1366" s="643" t="s">
        <v>4180</v>
      </c>
      <c r="B1366" s="628" t="s">
        <v>4181</v>
      </c>
      <c r="C1366" s="644" t="s">
        <v>532</v>
      </c>
      <c r="D1366" s="638">
        <v>29900</v>
      </c>
    </row>
    <row r="1367" spans="1:4" ht="47.6">
      <c r="A1367" s="643" t="s">
        <v>4182</v>
      </c>
      <c r="B1367" s="628" t="s">
        <v>4183</v>
      </c>
      <c r="C1367" s="644" t="s">
        <v>532</v>
      </c>
      <c r="D1367" s="638">
        <v>29900</v>
      </c>
    </row>
    <row r="1368" spans="1:4" ht="47.6">
      <c r="A1368" s="643" t="s">
        <v>4184</v>
      </c>
      <c r="B1368" s="628" t="s">
        <v>4185</v>
      </c>
      <c r="C1368" s="644" t="s">
        <v>532</v>
      </c>
      <c r="D1368" s="638">
        <v>29900</v>
      </c>
    </row>
    <row r="1369" spans="1:4" ht="47.6">
      <c r="A1369" s="643" t="s">
        <v>4186</v>
      </c>
      <c r="B1369" s="628" t="s">
        <v>4187</v>
      </c>
      <c r="C1369" s="644" t="s">
        <v>532</v>
      </c>
      <c r="D1369" s="638">
        <v>29900</v>
      </c>
    </row>
    <row r="1370" spans="1:4" ht="47.6">
      <c r="A1370" s="643" t="s">
        <v>4188</v>
      </c>
      <c r="B1370" s="628" t="s">
        <v>4189</v>
      </c>
      <c r="C1370" s="644" t="s">
        <v>532</v>
      </c>
      <c r="D1370" s="638">
        <v>29900</v>
      </c>
    </row>
    <row r="1371" spans="1:4" ht="47.6">
      <c r="A1371" s="643" t="s">
        <v>4190</v>
      </c>
      <c r="B1371" s="628" t="s">
        <v>4191</v>
      </c>
      <c r="C1371" s="644" t="s">
        <v>532</v>
      </c>
      <c r="D1371" s="638">
        <v>29900</v>
      </c>
    </row>
    <row r="1372" spans="1:4">
      <c r="A1372" s="628"/>
      <c r="B1372" s="645"/>
      <c r="C1372" s="626" t="s">
        <v>532</v>
      </c>
      <c r="D1372" s="638"/>
    </row>
    <row r="1373" spans="1:4">
      <c r="A1373" s="628" t="s">
        <v>4192</v>
      </c>
      <c r="B1373" s="625" t="s">
        <v>4193</v>
      </c>
      <c r="C1373" s="626" t="s">
        <v>532</v>
      </c>
      <c r="D1373" s="638">
        <v>19900</v>
      </c>
    </row>
    <row r="1374" spans="1:4">
      <c r="A1374" s="628" t="s">
        <v>4194</v>
      </c>
      <c r="B1374" s="625" t="s">
        <v>4195</v>
      </c>
      <c r="C1374" s="626" t="s">
        <v>532</v>
      </c>
      <c r="D1374" s="638">
        <v>7900</v>
      </c>
    </row>
    <row r="1375" spans="1:4">
      <c r="A1375" s="628" t="s">
        <v>4196</v>
      </c>
      <c r="B1375" s="625" t="s">
        <v>4197</v>
      </c>
      <c r="C1375" s="626" t="s">
        <v>532</v>
      </c>
      <c r="D1375" s="638">
        <v>900</v>
      </c>
    </row>
    <row r="1376" spans="1:4">
      <c r="A1376" s="628" t="s">
        <v>4198</v>
      </c>
      <c r="B1376" s="625" t="s">
        <v>4199</v>
      </c>
      <c r="C1376" s="626" t="s">
        <v>532</v>
      </c>
      <c r="D1376" s="638">
        <v>900</v>
      </c>
    </row>
    <row r="1377" spans="1:4">
      <c r="A1377" s="628" t="s">
        <v>4200</v>
      </c>
      <c r="B1377" s="625" t="s">
        <v>4201</v>
      </c>
      <c r="C1377" s="626" t="s">
        <v>532</v>
      </c>
      <c r="D1377" s="638">
        <v>1900</v>
      </c>
    </row>
    <row r="1378" spans="1:4">
      <c r="A1378" s="628"/>
      <c r="B1378" s="625"/>
      <c r="C1378" s="626" t="s">
        <v>532</v>
      </c>
      <c r="D1378" s="638"/>
    </row>
    <row r="1379" spans="1:4">
      <c r="A1379" s="628"/>
      <c r="B1379" s="625"/>
      <c r="C1379" s="626" t="s">
        <v>532</v>
      </c>
      <c r="D1379" s="638"/>
    </row>
    <row r="1380" spans="1:4">
      <c r="A1380" s="628" t="s">
        <v>4202</v>
      </c>
      <c r="B1380" s="625" t="s">
        <v>4203</v>
      </c>
      <c r="C1380" s="626" t="s">
        <v>532</v>
      </c>
      <c r="D1380" s="638">
        <v>19900</v>
      </c>
    </row>
    <row r="1381" spans="1:4">
      <c r="A1381" s="628" t="s">
        <v>4204</v>
      </c>
      <c r="B1381" s="625" t="s">
        <v>4205</v>
      </c>
      <c r="C1381" s="626" t="s">
        <v>532</v>
      </c>
      <c r="D1381" s="638">
        <v>19900</v>
      </c>
    </row>
    <row r="1382" spans="1:4">
      <c r="A1382" s="628" t="s">
        <v>4206</v>
      </c>
      <c r="B1382" s="625" t="s">
        <v>4207</v>
      </c>
      <c r="C1382" s="626" t="s">
        <v>532</v>
      </c>
      <c r="D1382" s="638">
        <v>19900</v>
      </c>
    </row>
    <row r="1383" spans="1:4">
      <c r="A1383" s="628" t="s">
        <v>4208</v>
      </c>
      <c r="B1383" s="625" t="s">
        <v>4209</v>
      </c>
      <c r="C1383" s="626" t="s">
        <v>532</v>
      </c>
      <c r="D1383" s="638">
        <v>19900</v>
      </c>
    </row>
    <row r="1384" spans="1:4">
      <c r="A1384" s="628" t="s">
        <v>4210</v>
      </c>
      <c r="B1384" s="625" t="s">
        <v>4211</v>
      </c>
      <c r="C1384" s="626" t="s">
        <v>532</v>
      </c>
      <c r="D1384" s="638">
        <v>15900</v>
      </c>
    </row>
    <row r="1385" spans="1:4">
      <c r="A1385" s="628" t="s">
        <v>4212</v>
      </c>
      <c r="B1385" s="625" t="s">
        <v>4213</v>
      </c>
      <c r="C1385" s="626" t="s">
        <v>532</v>
      </c>
      <c r="D1385" s="638">
        <v>5900</v>
      </c>
    </row>
    <row r="1386" spans="1:4">
      <c r="A1386" s="628" t="s">
        <v>4214</v>
      </c>
      <c r="B1386" s="625" t="s">
        <v>4215</v>
      </c>
      <c r="C1386" s="626" t="s">
        <v>532</v>
      </c>
      <c r="D1386" s="638">
        <v>7900</v>
      </c>
    </row>
    <row r="1387" spans="1:4">
      <c r="A1387" s="628" t="s">
        <v>4216</v>
      </c>
      <c r="B1387" s="625" t="s">
        <v>4217</v>
      </c>
      <c r="C1387" s="626" t="s">
        <v>532</v>
      </c>
      <c r="D1387" s="638">
        <v>900</v>
      </c>
    </row>
    <row r="1388" spans="1:4">
      <c r="A1388" s="628" t="s">
        <v>4218</v>
      </c>
      <c r="B1388" s="625" t="s">
        <v>4219</v>
      </c>
      <c r="C1388" s="626" t="s">
        <v>532</v>
      </c>
      <c r="D1388" s="638">
        <v>3900</v>
      </c>
    </row>
    <row r="1389" spans="1:4">
      <c r="A1389" s="628" t="s">
        <v>4220</v>
      </c>
      <c r="B1389" s="625" t="s">
        <v>4221</v>
      </c>
      <c r="C1389" s="626" t="s">
        <v>532</v>
      </c>
      <c r="D1389" s="638">
        <v>1900</v>
      </c>
    </row>
    <row r="1390" spans="1:4">
      <c r="A1390" s="628" t="s">
        <v>4222</v>
      </c>
      <c r="B1390" s="625" t="s">
        <v>4223</v>
      </c>
      <c r="C1390" s="626" t="s">
        <v>532</v>
      </c>
      <c r="D1390" s="638">
        <v>1900</v>
      </c>
    </row>
    <row r="1391" spans="1:4">
      <c r="A1391" s="628" t="s">
        <v>4224</v>
      </c>
      <c r="B1391" s="625" t="s">
        <v>4225</v>
      </c>
      <c r="C1391" s="626" t="s">
        <v>532</v>
      </c>
      <c r="D1391" s="638">
        <v>7900</v>
      </c>
    </row>
    <row r="1392" spans="1:4">
      <c r="A1392" s="628" t="s">
        <v>4226</v>
      </c>
      <c r="B1392" s="625" t="s">
        <v>4227</v>
      </c>
      <c r="C1392" s="626" t="s">
        <v>532</v>
      </c>
      <c r="D1392" s="638">
        <v>900</v>
      </c>
    </row>
    <row r="1393" spans="1:4">
      <c r="A1393" s="628" t="s">
        <v>4228</v>
      </c>
      <c r="B1393" s="625" t="s">
        <v>4229</v>
      </c>
      <c r="C1393" s="626" t="s">
        <v>532</v>
      </c>
      <c r="D1393" s="638">
        <v>1900</v>
      </c>
    </row>
    <row r="1394" spans="1:4">
      <c r="A1394" s="628" t="s">
        <v>4230</v>
      </c>
      <c r="B1394" s="625" t="s">
        <v>4231</v>
      </c>
      <c r="C1394" s="626" t="s">
        <v>532</v>
      </c>
      <c r="D1394" s="638"/>
    </row>
    <row r="1395" spans="1:4">
      <c r="A1395" s="628"/>
      <c r="B1395" s="625"/>
      <c r="C1395" s="626" t="s">
        <v>532</v>
      </c>
      <c r="D1395" s="638"/>
    </row>
    <row r="1396" spans="1:4">
      <c r="A1396" s="628" t="s">
        <v>4232</v>
      </c>
      <c r="B1396" s="625" t="s">
        <v>4233</v>
      </c>
      <c r="C1396" s="626" t="s">
        <v>532</v>
      </c>
      <c r="D1396" s="638">
        <v>19900</v>
      </c>
    </row>
    <row r="1397" spans="1:4">
      <c r="A1397" s="628" t="s">
        <v>4234</v>
      </c>
      <c r="B1397" s="625" t="s">
        <v>4235</v>
      </c>
      <c r="C1397" s="626" t="s">
        <v>532</v>
      </c>
      <c r="D1397" s="646">
        <v>19900</v>
      </c>
    </row>
    <row r="1398" spans="1:4">
      <c r="A1398" s="628"/>
      <c r="B1398" s="625"/>
      <c r="C1398" s="626" t="s">
        <v>532</v>
      </c>
      <c r="D1398" s="638"/>
    </row>
    <row r="1399" spans="1:4">
      <c r="A1399" s="628" t="s">
        <v>4236</v>
      </c>
      <c r="B1399" s="625" t="s">
        <v>3746</v>
      </c>
      <c r="C1399" s="626" t="s">
        <v>532</v>
      </c>
      <c r="D1399" s="638">
        <v>2900</v>
      </c>
    </row>
    <row r="1400" spans="1:4">
      <c r="A1400" s="628"/>
      <c r="B1400" s="625"/>
      <c r="C1400" s="626" t="s">
        <v>532</v>
      </c>
      <c r="D1400" s="638"/>
    </row>
    <row r="1401" spans="1:4">
      <c r="A1401" s="628" t="s">
        <v>4237</v>
      </c>
      <c r="B1401" s="625" t="s">
        <v>2414</v>
      </c>
      <c r="C1401" s="626" t="s">
        <v>532</v>
      </c>
      <c r="D1401" s="638">
        <v>900</v>
      </c>
    </row>
    <row r="1402" spans="1:4">
      <c r="A1402" s="628" t="s">
        <v>4238</v>
      </c>
      <c r="B1402" s="625" t="s">
        <v>4239</v>
      </c>
      <c r="C1402" s="626" t="s">
        <v>532</v>
      </c>
      <c r="D1402" s="638">
        <v>29900</v>
      </c>
    </row>
    <row r="1403" spans="1:4">
      <c r="A1403" s="628"/>
      <c r="B1403" s="625"/>
      <c r="C1403" s="626" t="s">
        <v>532</v>
      </c>
      <c r="D1403" s="638"/>
    </row>
    <row r="1404" spans="1:4">
      <c r="A1404" s="628" t="s">
        <v>4240</v>
      </c>
      <c r="B1404" s="625" t="s">
        <v>4241</v>
      </c>
      <c r="C1404" s="626" t="s">
        <v>532</v>
      </c>
      <c r="D1404" s="638">
        <v>1900</v>
      </c>
    </row>
    <row r="1405" spans="1:4">
      <c r="A1405" s="628" t="s">
        <v>4242</v>
      </c>
      <c r="B1405" s="625" t="s">
        <v>4243</v>
      </c>
      <c r="C1405" s="626" t="s">
        <v>532</v>
      </c>
      <c r="D1405" s="638">
        <v>4900</v>
      </c>
    </row>
    <row r="1406" spans="1:4">
      <c r="A1406" s="628" t="s">
        <v>4244</v>
      </c>
      <c r="B1406" s="625" t="s">
        <v>4245</v>
      </c>
      <c r="C1406" s="626" t="s">
        <v>532</v>
      </c>
      <c r="D1406" s="638">
        <v>3900</v>
      </c>
    </row>
    <row r="1407" spans="1:4">
      <c r="A1407" s="628" t="s">
        <v>4246</v>
      </c>
      <c r="B1407" s="625" t="s">
        <v>4247</v>
      </c>
      <c r="C1407" s="626" t="s">
        <v>532</v>
      </c>
      <c r="D1407" s="638">
        <v>15900</v>
      </c>
    </row>
    <row r="1408" spans="1:4">
      <c r="A1408" s="628" t="s">
        <v>4248</v>
      </c>
      <c r="B1408" s="625" t="s">
        <v>4249</v>
      </c>
      <c r="C1408" s="626" t="s">
        <v>532</v>
      </c>
      <c r="D1408" s="638">
        <v>19900</v>
      </c>
    </row>
    <row r="1409" spans="1:4">
      <c r="A1409" s="628" t="s">
        <v>4250</v>
      </c>
      <c r="B1409" s="625" t="s">
        <v>4251</v>
      </c>
      <c r="C1409" s="626" t="s">
        <v>532</v>
      </c>
      <c r="D1409" s="638">
        <v>2900</v>
      </c>
    </row>
    <row r="1410" spans="1:4">
      <c r="A1410" s="628" t="s">
        <v>4252</v>
      </c>
      <c r="B1410" s="625" t="s">
        <v>4253</v>
      </c>
      <c r="C1410" s="626" t="s">
        <v>532</v>
      </c>
      <c r="D1410" s="638">
        <v>9900</v>
      </c>
    </row>
    <row r="1411" spans="1:4">
      <c r="A1411" s="628" t="s">
        <v>4254</v>
      </c>
      <c r="B1411" s="625" t="s">
        <v>4255</v>
      </c>
      <c r="C1411" s="626" t="s">
        <v>532</v>
      </c>
      <c r="D1411" s="638"/>
    </row>
    <row r="1412" spans="1:4">
      <c r="A1412" s="628"/>
      <c r="B1412" s="625"/>
      <c r="C1412" s="626" t="s">
        <v>532</v>
      </c>
      <c r="D1412" s="638"/>
    </row>
    <row r="1413" spans="1:4">
      <c r="A1413" s="647" t="s">
        <v>4256</v>
      </c>
      <c r="B1413" s="648" t="s">
        <v>4257</v>
      </c>
      <c r="C1413" s="626" t="s">
        <v>532</v>
      </c>
      <c r="D1413" s="638"/>
    </row>
    <row r="1414" spans="1:4">
      <c r="A1414" s="647" t="s">
        <v>4258</v>
      </c>
      <c r="B1414" s="648" t="s">
        <v>4259</v>
      </c>
      <c r="C1414" s="626" t="s">
        <v>532</v>
      </c>
      <c r="D1414" s="638"/>
    </row>
    <row r="1415" spans="1:4">
      <c r="A1415" s="628"/>
      <c r="B1415" s="625"/>
      <c r="C1415" s="626" t="s">
        <v>532</v>
      </c>
      <c r="D1415" s="638"/>
    </row>
    <row r="1416" spans="1:4">
      <c r="A1416" s="628"/>
      <c r="B1416" s="625"/>
      <c r="C1416" s="626" t="s">
        <v>532</v>
      </c>
      <c r="D1416" s="638"/>
    </row>
    <row r="1417" spans="1:4">
      <c r="A1417" s="628"/>
      <c r="B1417" s="625"/>
      <c r="C1417" s="626" t="s">
        <v>532</v>
      </c>
      <c r="D1417" s="638"/>
    </row>
    <row r="1418" spans="1:4">
      <c r="A1418" s="628"/>
      <c r="B1418" s="625"/>
      <c r="C1418" s="626" t="s">
        <v>532</v>
      </c>
      <c r="D1418" s="638"/>
    </row>
    <row r="1419" spans="1:4">
      <c r="A1419" s="628"/>
      <c r="B1419" s="625"/>
      <c r="C1419" s="626" t="s">
        <v>532</v>
      </c>
      <c r="D1419" s="638"/>
    </row>
    <row r="1420" spans="1:4">
      <c r="A1420" s="628"/>
      <c r="B1420" s="625"/>
      <c r="C1420" s="626" t="s">
        <v>532</v>
      </c>
      <c r="D1420" s="638"/>
    </row>
    <row r="1421" spans="1:4">
      <c r="A1421" s="628"/>
      <c r="B1421" s="625"/>
      <c r="C1421" s="626" t="s">
        <v>532</v>
      </c>
      <c r="D1421" s="638"/>
    </row>
    <row r="1422" spans="1:4">
      <c r="A1422" s="628"/>
      <c r="B1422" s="625"/>
      <c r="C1422" s="626" t="s">
        <v>532</v>
      </c>
      <c r="D1422" s="638"/>
    </row>
    <row r="1423" spans="1:4">
      <c r="A1423" s="628"/>
      <c r="B1423" s="625"/>
      <c r="C1423" s="626" t="s">
        <v>532</v>
      </c>
      <c r="D1423" s="638"/>
    </row>
    <row r="1424" spans="1:4">
      <c r="A1424" s="628"/>
      <c r="B1424" s="625"/>
      <c r="C1424" s="626" t="s">
        <v>532</v>
      </c>
      <c r="D1424" s="638"/>
    </row>
    <row r="1425" spans="1:4">
      <c r="A1425" s="628"/>
      <c r="B1425" s="625"/>
      <c r="C1425" s="626" t="s">
        <v>532</v>
      </c>
      <c r="D1425" s="638"/>
    </row>
    <row r="1426" spans="1:4">
      <c r="A1426" s="628"/>
      <c r="B1426" s="625"/>
      <c r="C1426" s="626" t="s">
        <v>532</v>
      </c>
      <c r="D1426" s="638"/>
    </row>
    <row r="1427" spans="1:4">
      <c r="A1427" s="628"/>
      <c r="B1427" s="625"/>
      <c r="C1427" s="626" t="s">
        <v>532</v>
      </c>
      <c r="D1427" s="638"/>
    </row>
    <row r="1428" spans="1:4">
      <c r="A1428" s="628"/>
      <c r="B1428" s="625"/>
      <c r="C1428" s="626" t="s">
        <v>532</v>
      </c>
      <c r="D1428" s="638"/>
    </row>
    <row r="1429" spans="1:4">
      <c r="A1429" s="628"/>
      <c r="B1429" s="625"/>
      <c r="C1429" s="626" t="s">
        <v>532</v>
      </c>
      <c r="D1429" s="638"/>
    </row>
    <row r="1430" spans="1:4">
      <c r="A1430" s="628"/>
      <c r="B1430" s="625"/>
      <c r="C1430" s="626" t="s">
        <v>532</v>
      </c>
      <c r="D1430" s="638"/>
    </row>
    <row r="1431" spans="1:4">
      <c r="A1431" s="628"/>
      <c r="B1431" s="625"/>
      <c r="C1431" s="626" t="s">
        <v>532</v>
      </c>
      <c r="D1431" s="638"/>
    </row>
    <row r="1432" spans="1:4">
      <c r="A1432" s="628"/>
      <c r="B1432" s="625"/>
      <c r="C1432" s="626" t="s">
        <v>532</v>
      </c>
      <c r="D1432" s="638"/>
    </row>
    <row r="1433" spans="1:4">
      <c r="A1433" s="628"/>
      <c r="B1433" s="625"/>
      <c r="C1433" s="626" t="s">
        <v>532</v>
      </c>
      <c r="D1433" s="627"/>
    </row>
    <row r="1434" spans="1:4">
      <c r="A1434" s="628"/>
      <c r="B1434" s="625"/>
      <c r="C1434" s="626" t="s">
        <v>532</v>
      </c>
      <c r="D1434" s="627"/>
    </row>
    <row r="1435" spans="1:4">
      <c r="A1435" s="628"/>
      <c r="B1435" s="625"/>
      <c r="C1435" s="626" t="s">
        <v>532</v>
      </c>
      <c r="D1435" s="627"/>
    </row>
    <row r="1436" spans="1:4">
      <c r="A1436" s="628"/>
      <c r="B1436" s="625"/>
      <c r="C1436" s="626" t="s">
        <v>532</v>
      </c>
      <c r="D1436" s="627"/>
    </row>
    <row r="1437" spans="1:4">
      <c r="A1437" s="628"/>
      <c r="B1437" s="625"/>
      <c r="C1437" s="626" t="s">
        <v>532</v>
      </c>
      <c r="D1437" s="627"/>
    </row>
    <row r="1438" spans="1:4">
      <c r="A1438" s="628"/>
      <c r="B1438" s="625"/>
      <c r="C1438" s="626" t="s">
        <v>532</v>
      </c>
      <c r="D1438" s="627"/>
    </row>
    <row r="1439" spans="1:4">
      <c r="A1439" s="628"/>
      <c r="B1439" s="625"/>
      <c r="C1439" s="626" t="s">
        <v>532</v>
      </c>
      <c r="D1439" s="627"/>
    </row>
    <row r="1440" spans="1:4">
      <c r="A1440" s="628"/>
      <c r="B1440" s="625"/>
      <c r="C1440" s="626" t="s">
        <v>532</v>
      </c>
      <c r="D1440" s="627"/>
    </row>
    <row r="1441" spans="1:4">
      <c r="A1441" s="628"/>
      <c r="B1441" s="625"/>
      <c r="C1441" s="626" t="s">
        <v>532</v>
      </c>
      <c r="D1441" s="627"/>
    </row>
    <row r="1442" spans="1:4">
      <c r="A1442" s="628"/>
      <c r="B1442" s="625"/>
      <c r="C1442" s="626" t="s">
        <v>532</v>
      </c>
      <c r="D1442" s="627"/>
    </row>
    <row r="1443" spans="1:4">
      <c r="A1443" s="628"/>
      <c r="B1443" s="625"/>
      <c r="C1443" s="626" t="s">
        <v>532</v>
      </c>
      <c r="D1443" s="627"/>
    </row>
    <row r="1444" spans="1:4">
      <c r="A1444" s="628"/>
      <c r="B1444" s="625"/>
      <c r="C1444" s="626" t="s">
        <v>532</v>
      </c>
      <c r="D1444" s="627"/>
    </row>
    <row r="1445" spans="1:4">
      <c r="A1445" s="628"/>
      <c r="B1445" s="625"/>
      <c r="C1445" s="626" t="s">
        <v>532</v>
      </c>
      <c r="D1445" s="627"/>
    </row>
    <row r="1446" spans="1:4">
      <c r="A1446" s="628"/>
      <c r="B1446" s="625"/>
      <c r="C1446" s="626" t="s">
        <v>532</v>
      </c>
      <c r="D1446" s="627"/>
    </row>
    <row r="1447" spans="1:4">
      <c r="A1447" s="628"/>
      <c r="B1447" s="625"/>
      <c r="C1447" s="626" t="s">
        <v>532</v>
      </c>
      <c r="D1447" s="627"/>
    </row>
    <row r="1448" spans="1:4">
      <c r="A1448" s="628"/>
      <c r="B1448" s="625"/>
      <c r="C1448" s="626" t="s">
        <v>532</v>
      </c>
      <c r="D1448" s="627"/>
    </row>
    <row r="1449" spans="1:4">
      <c r="A1449" s="628"/>
      <c r="B1449" s="625"/>
      <c r="C1449" s="626" t="s">
        <v>532</v>
      </c>
      <c r="D1449" s="627"/>
    </row>
    <row r="1450" spans="1:4">
      <c r="A1450" s="628"/>
      <c r="B1450" s="625"/>
      <c r="C1450" s="626" t="s">
        <v>532</v>
      </c>
      <c r="D1450" s="627"/>
    </row>
    <row r="1451" spans="1:4">
      <c r="A1451" s="628"/>
      <c r="B1451" s="625"/>
      <c r="C1451" s="626" t="s">
        <v>532</v>
      </c>
      <c r="D1451" s="627"/>
    </row>
    <row r="1452" spans="1:4">
      <c r="A1452" s="628"/>
      <c r="B1452" s="625"/>
      <c r="C1452" s="626" t="s">
        <v>532</v>
      </c>
      <c r="D1452" s="627"/>
    </row>
    <row r="1453" spans="1:4">
      <c r="A1453" s="628"/>
      <c r="B1453" s="625"/>
      <c r="C1453" s="626" t="s">
        <v>532</v>
      </c>
      <c r="D1453" s="627"/>
    </row>
    <row r="1454" spans="1:4">
      <c r="A1454" s="628"/>
      <c r="B1454" s="625"/>
      <c r="C1454" s="626" t="s">
        <v>532</v>
      </c>
      <c r="D1454" s="627"/>
    </row>
    <row r="1455" spans="1:4">
      <c r="A1455" s="628"/>
      <c r="B1455" s="625"/>
      <c r="C1455" s="626" t="s">
        <v>532</v>
      </c>
      <c r="D1455" s="627"/>
    </row>
    <row r="1456" spans="1:4">
      <c r="A1456" s="628"/>
      <c r="B1456" s="625"/>
      <c r="C1456" s="626" t="s">
        <v>532</v>
      </c>
      <c r="D1456" s="627"/>
    </row>
    <row r="1457" spans="1:4">
      <c r="A1457" s="628"/>
      <c r="B1457" s="625"/>
      <c r="C1457" s="626" t="s">
        <v>532</v>
      </c>
      <c r="D1457" s="627"/>
    </row>
    <row r="1458" spans="1:4">
      <c r="A1458" s="628"/>
      <c r="B1458" s="625"/>
      <c r="C1458" s="626" t="s">
        <v>532</v>
      </c>
      <c r="D1458" s="627"/>
    </row>
    <row r="1459" spans="1:4">
      <c r="A1459" s="628"/>
      <c r="B1459" s="625"/>
      <c r="C1459" s="626" t="s">
        <v>532</v>
      </c>
      <c r="D1459" s="627"/>
    </row>
    <row r="1460" spans="1:4">
      <c r="A1460" s="628"/>
      <c r="B1460" s="625"/>
      <c r="C1460" s="626" t="s">
        <v>532</v>
      </c>
      <c r="D1460" s="627"/>
    </row>
    <row r="1461" spans="1:4">
      <c r="A1461" s="628"/>
      <c r="B1461" s="625"/>
      <c r="C1461" s="626" t="s">
        <v>532</v>
      </c>
      <c r="D1461" s="627"/>
    </row>
    <row r="1462" spans="1:4">
      <c r="A1462" s="628"/>
      <c r="B1462" s="625"/>
      <c r="C1462" s="626" t="s">
        <v>532</v>
      </c>
      <c r="D1462" s="627"/>
    </row>
    <row r="1463" spans="1:4">
      <c r="A1463" s="628"/>
      <c r="B1463" s="625"/>
      <c r="C1463" s="626" t="s">
        <v>532</v>
      </c>
      <c r="D1463" s="627"/>
    </row>
    <row r="1464" spans="1:4">
      <c r="A1464" s="628"/>
      <c r="B1464" s="625"/>
      <c r="C1464" s="626" t="s">
        <v>532</v>
      </c>
      <c r="D1464" s="627"/>
    </row>
    <row r="1465" spans="1:4">
      <c r="A1465" s="628"/>
      <c r="B1465" s="625"/>
      <c r="C1465" s="626" t="s">
        <v>532</v>
      </c>
      <c r="D1465" s="627"/>
    </row>
    <row r="1466" spans="1:4">
      <c r="A1466" s="628"/>
      <c r="B1466" s="625"/>
      <c r="C1466" s="626" t="s">
        <v>532</v>
      </c>
      <c r="D1466" s="627"/>
    </row>
    <row r="1467" spans="1:4">
      <c r="A1467" s="628"/>
      <c r="B1467" s="625"/>
      <c r="C1467" s="626" t="s">
        <v>532</v>
      </c>
      <c r="D1467" s="627"/>
    </row>
    <row r="1468" spans="1:4">
      <c r="A1468" s="628"/>
      <c r="B1468" s="625"/>
      <c r="C1468" s="626" t="s">
        <v>532</v>
      </c>
      <c r="D1468" s="627"/>
    </row>
    <row r="1469" spans="1:4">
      <c r="A1469" s="628"/>
      <c r="B1469" s="625"/>
      <c r="C1469" s="626" t="s">
        <v>532</v>
      </c>
      <c r="D1469" s="627"/>
    </row>
    <row r="1470" spans="1:4">
      <c r="A1470" s="628"/>
      <c r="B1470" s="625"/>
      <c r="C1470" s="626" t="s">
        <v>532</v>
      </c>
      <c r="D1470" s="627"/>
    </row>
    <row r="1471" spans="1:4">
      <c r="A1471" s="628"/>
      <c r="B1471" s="625"/>
      <c r="C1471" s="626" t="s">
        <v>532</v>
      </c>
      <c r="D1471" s="627"/>
    </row>
    <row r="1472" spans="1:4">
      <c r="A1472" s="628"/>
      <c r="B1472" s="625"/>
      <c r="C1472" s="626" t="s">
        <v>532</v>
      </c>
      <c r="D1472" s="627"/>
    </row>
    <row r="1473" spans="1:4">
      <c r="A1473" s="628"/>
      <c r="B1473" s="625"/>
      <c r="C1473" s="626" t="s">
        <v>532</v>
      </c>
      <c r="D1473" s="627"/>
    </row>
    <row r="1474" spans="1:4">
      <c r="A1474" s="628"/>
      <c r="B1474" s="625"/>
      <c r="C1474" s="626" t="s">
        <v>532</v>
      </c>
      <c r="D1474" s="627"/>
    </row>
    <row r="1475" spans="1:4">
      <c r="A1475" s="628"/>
      <c r="B1475" s="625"/>
      <c r="C1475" s="626" t="s">
        <v>532</v>
      </c>
      <c r="D1475" s="627"/>
    </row>
    <row r="1476" spans="1:4">
      <c r="A1476" s="628"/>
      <c r="B1476" s="625"/>
      <c r="C1476" s="626" t="s">
        <v>532</v>
      </c>
      <c r="D1476" s="627"/>
    </row>
    <row r="1477" spans="1:4">
      <c r="A1477" s="628"/>
      <c r="B1477" s="625"/>
      <c r="C1477" s="626" t="s">
        <v>532</v>
      </c>
      <c r="D1477" s="627"/>
    </row>
    <row r="1478" spans="1:4">
      <c r="A1478" s="628"/>
      <c r="B1478" s="625"/>
      <c r="C1478" s="626" t="s">
        <v>532</v>
      </c>
      <c r="D1478" s="627"/>
    </row>
    <row r="1479" spans="1:4">
      <c r="A1479" s="628"/>
      <c r="B1479" s="625"/>
      <c r="C1479" s="626" t="s">
        <v>532</v>
      </c>
      <c r="D1479" s="627"/>
    </row>
    <row r="1480" spans="1:4">
      <c r="A1480" s="628"/>
      <c r="B1480" s="625"/>
      <c r="C1480" s="626" t="s">
        <v>532</v>
      </c>
      <c r="D1480" s="627"/>
    </row>
    <row r="1481" spans="1:4">
      <c r="A1481" s="628"/>
      <c r="B1481" s="625"/>
      <c r="C1481" s="626" t="s">
        <v>532</v>
      </c>
      <c r="D1481" s="627"/>
    </row>
    <row r="1482" spans="1:4">
      <c r="A1482" s="628"/>
      <c r="B1482" s="625"/>
      <c r="C1482" s="626" t="s">
        <v>532</v>
      </c>
      <c r="D1482" s="627"/>
    </row>
    <row r="1483" spans="1:4">
      <c r="A1483" s="628"/>
      <c r="B1483" s="625"/>
      <c r="C1483" s="626" t="s">
        <v>532</v>
      </c>
      <c r="D1483" s="627"/>
    </row>
    <row r="1484" spans="1:4">
      <c r="A1484" s="628"/>
      <c r="B1484" s="625"/>
      <c r="C1484" s="626" t="s">
        <v>532</v>
      </c>
      <c r="D1484" s="627"/>
    </row>
    <row r="1485" spans="1:4">
      <c r="A1485" s="628"/>
      <c r="B1485" s="625"/>
      <c r="C1485" s="626" t="s">
        <v>532</v>
      </c>
      <c r="D1485" s="627"/>
    </row>
    <row r="1486" spans="1:4">
      <c r="A1486" s="628"/>
      <c r="B1486" s="625"/>
      <c r="C1486" s="626" t="s">
        <v>532</v>
      </c>
      <c r="D1486" s="627"/>
    </row>
    <row r="1487" spans="1:4">
      <c r="A1487" s="628"/>
      <c r="B1487" s="625"/>
      <c r="C1487" s="626" t="s">
        <v>532</v>
      </c>
      <c r="D1487" s="627"/>
    </row>
    <row r="1488" spans="1:4">
      <c r="A1488" s="628"/>
      <c r="B1488" s="625"/>
      <c r="C1488" s="626" t="s">
        <v>532</v>
      </c>
      <c r="D1488" s="627"/>
    </row>
    <row r="1489" spans="1:4">
      <c r="A1489" s="628"/>
      <c r="B1489" s="625"/>
      <c r="C1489" s="626" t="s">
        <v>532</v>
      </c>
      <c r="D1489" s="627"/>
    </row>
    <row r="1490" spans="1:4">
      <c r="A1490" s="628"/>
      <c r="B1490" s="625"/>
      <c r="C1490" s="626" t="s">
        <v>532</v>
      </c>
      <c r="D1490" s="627"/>
    </row>
    <row r="1491" spans="1:4">
      <c r="A1491" s="628"/>
      <c r="B1491" s="625"/>
      <c r="C1491" s="626" t="s">
        <v>532</v>
      </c>
      <c r="D1491" s="627"/>
    </row>
    <row r="1492" spans="1:4">
      <c r="A1492" s="628"/>
      <c r="B1492" s="625"/>
      <c r="C1492" s="626" t="s">
        <v>532</v>
      </c>
      <c r="D1492" s="627"/>
    </row>
    <row r="1493" spans="1:4">
      <c r="A1493" s="628"/>
      <c r="B1493" s="625"/>
      <c r="C1493" s="626" t="s">
        <v>532</v>
      </c>
      <c r="D1493" s="627"/>
    </row>
    <row r="1494" spans="1:4">
      <c r="A1494" s="628"/>
      <c r="B1494" s="625"/>
      <c r="C1494" s="626" t="s">
        <v>532</v>
      </c>
      <c r="D1494" s="627"/>
    </row>
    <row r="1495" spans="1:4">
      <c r="A1495" s="628"/>
      <c r="B1495" s="625"/>
      <c r="C1495" s="626" t="s">
        <v>532</v>
      </c>
      <c r="D1495" s="627"/>
    </row>
    <row r="1496" spans="1:4">
      <c r="A1496" s="628"/>
      <c r="B1496" s="625"/>
      <c r="C1496" s="626" t="s">
        <v>532</v>
      </c>
      <c r="D1496" s="627"/>
    </row>
    <row r="1497" spans="1:4">
      <c r="A1497" s="628"/>
      <c r="B1497" s="625"/>
      <c r="C1497" s="626" t="s">
        <v>532</v>
      </c>
      <c r="D1497" s="627"/>
    </row>
    <row r="1498" spans="1:4">
      <c r="A1498" s="628"/>
      <c r="B1498" s="625"/>
      <c r="C1498" s="626" t="s">
        <v>532</v>
      </c>
      <c r="D1498" s="627"/>
    </row>
    <row r="1499" spans="1:4">
      <c r="A1499" s="628"/>
      <c r="B1499" s="625"/>
      <c r="C1499" s="626" t="s">
        <v>532</v>
      </c>
      <c r="D1499" s="627"/>
    </row>
    <row r="1500" spans="1:4">
      <c r="A1500" s="628"/>
      <c r="B1500" s="625"/>
      <c r="C1500" s="626" t="s">
        <v>532</v>
      </c>
      <c r="D1500" s="627"/>
    </row>
    <row r="1501" spans="1:4">
      <c r="A1501" s="628"/>
      <c r="B1501" s="625"/>
      <c r="C1501" s="626" t="s">
        <v>532</v>
      </c>
      <c r="D1501" s="627"/>
    </row>
    <row r="1502" spans="1:4">
      <c r="A1502" s="628"/>
      <c r="B1502" s="625"/>
      <c r="C1502" s="626" t="s">
        <v>532</v>
      </c>
      <c r="D1502" s="627"/>
    </row>
    <row r="1503" spans="1:4">
      <c r="A1503" s="628"/>
      <c r="B1503" s="625"/>
      <c r="C1503" s="626" t="s">
        <v>532</v>
      </c>
      <c r="D1503" s="627"/>
    </row>
    <row r="1504" spans="1:4">
      <c r="A1504" s="628"/>
      <c r="B1504" s="625"/>
      <c r="C1504" s="626" t="s">
        <v>532</v>
      </c>
      <c r="D1504" s="627"/>
    </row>
    <row r="1505" spans="1:4">
      <c r="A1505" s="628"/>
      <c r="B1505" s="625"/>
      <c r="C1505" s="626" t="s">
        <v>532</v>
      </c>
      <c r="D1505" s="627"/>
    </row>
    <row r="1506" spans="1:4">
      <c r="A1506" s="628"/>
      <c r="B1506" s="625"/>
      <c r="C1506" s="626" t="s">
        <v>532</v>
      </c>
      <c r="D1506" s="627"/>
    </row>
    <row r="1507" spans="1:4">
      <c r="A1507" s="628"/>
      <c r="B1507" s="625"/>
      <c r="C1507" s="626" t="s">
        <v>532</v>
      </c>
      <c r="D1507" s="627"/>
    </row>
    <row r="1508" spans="1:4">
      <c r="A1508" s="628"/>
      <c r="B1508" s="625"/>
      <c r="C1508" s="626" t="s">
        <v>532</v>
      </c>
      <c r="D1508" s="627"/>
    </row>
    <row r="1509" spans="1:4">
      <c r="A1509" s="628"/>
      <c r="B1509" s="625"/>
      <c r="C1509" s="626" t="s">
        <v>532</v>
      </c>
      <c r="D1509" s="627"/>
    </row>
    <row r="1510" spans="1:4">
      <c r="A1510" s="628"/>
      <c r="B1510" s="625"/>
      <c r="C1510" s="626" t="s">
        <v>532</v>
      </c>
      <c r="D1510" s="627"/>
    </row>
    <row r="1511" spans="1:4">
      <c r="A1511" s="628"/>
      <c r="B1511" s="625"/>
      <c r="C1511" s="626" t="s">
        <v>532</v>
      </c>
      <c r="D1511" s="627"/>
    </row>
    <row r="1512" spans="1:4">
      <c r="A1512" s="628"/>
      <c r="B1512" s="625"/>
      <c r="C1512" s="626" t="s">
        <v>532</v>
      </c>
      <c r="D1512" s="627"/>
    </row>
    <row r="1513" spans="1:4">
      <c r="A1513" s="628"/>
      <c r="B1513" s="625"/>
      <c r="C1513" s="626" t="s">
        <v>532</v>
      </c>
      <c r="D1513" s="627"/>
    </row>
    <row r="1514" spans="1:4">
      <c r="A1514" s="628"/>
      <c r="B1514" s="625"/>
      <c r="C1514" s="626" t="s">
        <v>532</v>
      </c>
      <c r="D1514" s="627"/>
    </row>
    <row r="1515" spans="1:4">
      <c r="A1515" s="628"/>
      <c r="B1515" s="625"/>
      <c r="C1515" s="626" t="s">
        <v>532</v>
      </c>
      <c r="D1515" s="627"/>
    </row>
    <row r="1516" spans="1:4">
      <c r="A1516" s="628"/>
      <c r="B1516" s="625"/>
      <c r="C1516" s="626" t="s">
        <v>532</v>
      </c>
      <c r="D1516" s="627"/>
    </row>
    <row r="1517" spans="1:4">
      <c r="A1517" s="628"/>
      <c r="B1517" s="625"/>
      <c r="C1517" s="626" t="s">
        <v>532</v>
      </c>
      <c r="D1517" s="627"/>
    </row>
    <row r="1518" spans="1:4">
      <c r="A1518" s="628"/>
      <c r="B1518" s="625"/>
      <c r="C1518" s="626" t="s">
        <v>532</v>
      </c>
      <c r="D1518" s="627"/>
    </row>
    <row r="1519" spans="1:4">
      <c r="A1519" s="628"/>
      <c r="B1519" s="625"/>
      <c r="C1519" s="626" t="s">
        <v>532</v>
      </c>
      <c r="D1519" s="627"/>
    </row>
    <row r="1520" spans="1:4">
      <c r="A1520" s="628"/>
      <c r="B1520" s="625"/>
      <c r="C1520" s="626" t="s">
        <v>532</v>
      </c>
      <c r="D1520" s="627"/>
    </row>
    <row r="1521" spans="1:4">
      <c r="A1521" s="628"/>
      <c r="B1521" s="625"/>
      <c r="C1521" s="626" t="s">
        <v>532</v>
      </c>
      <c r="D1521" s="627"/>
    </row>
    <row r="1522" spans="1:4">
      <c r="A1522" s="628"/>
      <c r="B1522" s="625"/>
      <c r="C1522" s="626" t="s">
        <v>532</v>
      </c>
      <c r="D1522" s="627"/>
    </row>
    <row r="1523" spans="1:4">
      <c r="A1523" s="628"/>
      <c r="B1523" s="625"/>
      <c r="C1523" s="626" t="s">
        <v>532</v>
      </c>
      <c r="D1523" s="627"/>
    </row>
    <row r="1524" spans="1:4">
      <c r="A1524" s="628"/>
      <c r="B1524" s="625"/>
      <c r="C1524" s="626" t="s">
        <v>532</v>
      </c>
      <c r="D1524" s="627"/>
    </row>
    <row r="1525" spans="1:4">
      <c r="A1525" s="628"/>
      <c r="B1525" s="625"/>
      <c r="C1525" s="626" t="s">
        <v>532</v>
      </c>
      <c r="D1525" s="627"/>
    </row>
    <row r="1526" spans="1:4">
      <c r="A1526" s="628"/>
      <c r="B1526" s="625"/>
      <c r="C1526" s="626" t="s">
        <v>532</v>
      </c>
      <c r="D1526" s="627"/>
    </row>
    <row r="1527" spans="1:4">
      <c r="A1527" s="628"/>
      <c r="B1527" s="625"/>
      <c r="C1527" s="626" t="s">
        <v>532</v>
      </c>
      <c r="D1527" s="627"/>
    </row>
    <row r="1528" spans="1:4">
      <c r="A1528" s="628"/>
      <c r="B1528" s="625"/>
      <c r="C1528" s="626" t="s">
        <v>532</v>
      </c>
      <c r="D1528" s="627"/>
    </row>
    <row r="1529" spans="1:4">
      <c r="C1529" s="626" t="s">
        <v>532</v>
      </c>
      <c r="D1529" s="631"/>
    </row>
    <row r="1530" spans="1:4">
      <c r="C1530" s="626" t="s">
        <v>532</v>
      </c>
      <c r="D1530" s="631"/>
    </row>
    <row r="1531" spans="1:4">
      <c r="C1531" s="626" t="s">
        <v>532</v>
      </c>
      <c r="D1531" s="631"/>
    </row>
    <row r="1532" spans="1:4">
      <c r="C1532" s="626" t="s">
        <v>532</v>
      </c>
      <c r="D1532" s="631"/>
    </row>
    <row r="1533" spans="1:4">
      <c r="C1533" s="626" t="s">
        <v>532</v>
      </c>
      <c r="D1533" s="631"/>
    </row>
    <row r="1534" spans="1:4">
      <c r="C1534" s="626" t="s">
        <v>532</v>
      </c>
      <c r="D1534" s="631"/>
    </row>
    <row r="1535" spans="1:4">
      <c r="C1535" s="626" t="s">
        <v>532</v>
      </c>
      <c r="D1535" s="631"/>
    </row>
    <row r="1536" spans="1:4">
      <c r="C1536" s="626" t="s">
        <v>532</v>
      </c>
      <c r="D1536" s="631"/>
    </row>
    <row r="1537" spans="3:4">
      <c r="C1537" s="626" t="s">
        <v>532</v>
      </c>
      <c r="D1537" s="631"/>
    </row>
    <row r="1538" spans="3:4">
      <c r="C1538" s="626" t="s">
        <v>532</v>
      </c>
      <c r="D1538" s="631"/>
    </row>
    <row r="1539" spans="3:4">
      <c r="C1539" s="626" t="s">
        <v>532</v>
      </c>
      <c r="D1539" s="631"/>
    </row>
    <row r="1540" spans="3:4">
      <c r="C1540" s="626" t="s">
        <v>532</v>
      </c>
      <c r="D1540" s="631"/>
    </row>
    <row r="1541" spans="3:4">
      <c r="C1541" s="626" t="s">
        <v>532</v>
      </c>
      <c r="D1541" s="631"/>
    </row>
    <row r="1542" spans="3:4">
      <c r="C1542" s="626" t="s">
        <v>532</v>
      </c>
      <c r="D1542" s="631"/>
    </row>
    <row r="1543" spans="3:4">
      <c r="C1543" s="626" t="s">
        <v>532</v>
      </c>
      <c r="D1543" s="631"/>
    </row>
    <row r="1544" spans="3:4">
      <c r="C1544" s="626" t="s">
        <v>532</v>
      </c>
      <c r="D1544" s="631"/>
    </row>
    <row r="1545" spans="3:4">
      <c r="C1545" s="626" t="s">
        <v>532</v>
      </c>
      <c r="D1545" s="631"/>
    </row>
    <row r="1546" spans="3:4">
      <c r="C1546" s="626" t="s">
        <v>532</v>
      </c>
      <c r="D1546" s="631"/>
    </row>
    <row r="1547" spans="3:4">
      <c r="C1547" s="626" t="s">
        <v>532</v>
      </c>
      <c r="D1547" s="631"/>
    </row>
    <row r="1548" spans="3:4">
      <c r="C1548" s="626" t="s">
        <v>532</v>
      </c>
      <c r="D1548" s="631"/>
    </row>
    <row r="1549" spans="3:4">
      <c r="C1549" s="626" t="s">
        <v>532</v>
      </c>
      <c r="D1549" s="631"/>
    </row>
    <row r="1550" spans="3:4">
      <c r="C1550" s="626" t="s">
        <v>532</v>
      </c>
      <c r="D1550" s="631"/>
    </row>
    <row r="1551" spans="3:4">
      <c r="C1551" s="626" t="s">
        <v>532</v>
      </c>
      <c r="D1551" s="631"/>
    </row>
    <row r="1552" spans="3:4">
      <c r="C1552" s="626" t="s">
        <v>532</v>
      </c>
      <c r="D1552" s="631"/>
    </row>
    <row r="1553" spans="3:4">
      <c r="C1553" s="626" t="s">
        <v>532</v>
      </c>
      <c r="D1553" s="631"/>
    </row>
    <row r="1554" spans="3:4">
      <c r="C1554" s="626" t="s">
        <v>532</v>
      </c>
      <c r="D1554" s="631"/>
    </row>
    <row r="1555" spans="3:4">
      <c r="C1555" s="626" t="s">
        <v>532</v>
      </c>
      <c r="D1555" s="631"/>
    </row>
    <row r="1556" spans="3:4">
      <c r="C1556" s="626" t="s">
        <v>532</v>
      </c>
      <c r="D1556" s="631"/>
    </row>
    <row r="1557" spans="3:4">
      <c r="C1557" s="626" t="s">
        <v>532</v>
      </c>
      <c r="D1557" s="631"/>
    </row>
    <row r="1558" spans="3:4">
      <c r="C1558" s="626" t="s">
        <v>532</v>
      </c>
      <c r="D1558" s="631"/>
    </row>
    <row r="1559" spans="3:4">
      <c r="C1559" s="626" t="s">
        <v>532</v>
      </c>
      <c r="D1559" s="631"/>
    </row>
    <row r="1560" spans="3:4">
      <c r="C1560" s="626" t="s">
        <v>532</v>
      </c>
      <c r="D1560" s="631"/>
    </row>
    <row r="1561" spans="3:4">
      <c r="C1561" s="626" t="s">
        <v>532</v>
      </c>
      <c r="D1561" s="631"/>
    </row>
    <row r="1562" spans="3:4">
      <c r="C1562" s="626" t="s">
        <v>532</v>
      </c>
      <c r="D1562" s="631"/>
    </row>
    <row r="1563" spans="3:4">
      <c r="C1563" s="626" t="s">
        <v>532</v>
      </c>
      <c r="D1563" s="631"/>
    </row>
    <row r="1564" spans="3:4">
      <c r="C1564" s="626" t="s">
        <v>532</v>
      </c>
      <c r="D1564" s="631"/>
    </row>
    <row r="1565" spans="3:4">
      <c r="C1565" s="626" t="s">
        <v>532</v>
      </c>
      <c r="D1565" s="631"/>
    </row>
    <row r="1566" spans="3:4">
      <c r="C1566" s="626" t="s">
        <v>532</v>
      </c>
      <c r="D1566" s="631"/>
    </row>
    <row r="1567" spans="3:4">
      <c r="C1567" s="626" t="s">
        <v>532</v>
      </c>
      <c r="D1567" s="631"/>
    </row>
    <row r="1568" spans="3:4">
      <c r="C1568" s="626" t="s">
        <v>532</v>
      </c>
      <c r="D1568" s="631"/>
    </row>
    <row r="1569" spans="3:4">
      <c r="C1569" s="626" t="s">
        <v>532</v>
      </c>
      <c r="D1569" s="631"/>
    </row>
    <row r="1570" spans="3:4">
      <c r="C1570" s="626" t="s">
        <v>532</v>
      </c>
      <c r="D1570" s="631"/>
    </row>
    <row r="1571" spans="3:4">
      <c r="C1571" s="626" t="s">
        <v>532</v>
      </c>
      <c r="D1571" s="631"/>
    </row>
    <row r="1572" spans="3:4">
      <c r="C1572" s="626" t="s">
        <v>532</v>
      </c>
      <c r="D1572" s="631"/>
    </row>
    <row r="1573" spans="3:4">
      <c r="C1573" s="626" t="s">
        <v>532</v>
      </c>
      <c r="D1573" s="631"/>
    </row>
    <row r="1574" spans="3:4">
      <c r="C1574" s="626" t="s">
        <v>532</v>
      </c>
      <c r="D1574" s="631"/>
    </row>
    <row r="1575" spans="3:4">
      <c r="C1575" s="626" t="s">
        <v>532</v>
      </c>
      <c r="D1575" s="631"/>
    </row>
    <row r="1576" spans="3:4">
      <c r="C1576" s="626" t="s">
        <v>532</v>
      </c>
      <c r="D1576" s="631"/>
    </row>
    <row r="1577" spans="3:4">
      <c r="C1577" s="626" t="s">
        <v>532</v>
      </c>
      <c r="D1577" s="631"/>
    </row>
    <row r="1578" spans="3:4">
      <c r="C1578" s="626" t="s">
        <v>532</v>
      </c>
      <c r="D1578" s="631"/>
    </row>
    <row r="1579" spans="3:4">
      <c r="C1579" s="626" t="s">
        <v>532</v>
      </c>
      <c r="D1579" s="631"/>
    </row>
    <row r="1580" spans="3:4">
      <c r="C1580" s="626" t="s">
        <v>532</v>
      </c>
      <c r="D1580" s="631"/>
    </row>
    <row r="1581" spans="3:4">
      <c r="C1581" s="626" t="s">
        <v>532</v>
      </c>
      <c r="D1581" s="631"/>
    </row>
    <row r="1582" spans="3:4">
      <c r="C1582" s="626" t="s">
        <v>532</v>
      </c>
      <c r="D1582" s="631"/>
    </row>
    <row r="1583" spans="3:4">
      <c r="C1583" s="626" t="s">
        <v>532</v>
      </c>
      <c r="D1583" s="631"/>
    </row>
    <row r="1584" spans="3:4">
      <c r="C1584" s="626" t="s">
        <v>532</v>
      </c>
      <c r="D1584" s="631"/>
    </row>
    <row r="1585" spans="3:4">
      <c r="C1585" s="626" t="s">
        <v>532</v>
      </c>
      <c r="D1585" s="631"/>
    </row>
    <row r="1586" spans="3:4">
      <c r="C1586" s="626" t="s">
        <v>532</v>
      </c>
      <c r="D1586" s="631"/>
    </row>
    <row r="1587" spans="3:4">
      <c r="C1587" s="626" t="s">
        <v>532</v>
      </c>
      <c r="D1587" s="631"/>
    </row>
    <row r="1588" spans="3:4">
      <c r="C1588" s="626" t="s">
        <v>532</v>
      </c>
      <c r="D1588" s="631"/>
    </row>
    <row r="1589" spans="3:4">
      <c r="C1589" s="626" t="s">
        <v>532</v>
      </c>
      <c r="D1589" s="631"/>
    </row>
    <row r="1590" spans="3:4">
      <c r="C1590" s="626" t="s">
        <v>532</v>
      </c>
      <c r="D1590" s="631"/>
    </row>
    <row r="1591" spans="3:4">
      <c r="C1591" s="626" t="s">
        <v>532</v>
      </c>
      <c r="D1591" s="631"/>
    </row>
    <row r="1592" spans="3:4">
      <c r="C1592" s="626" t="s">
        <v>532</v>
      </c>
      <c r="D1592" s="631"/>
    </row>
    <row r="1593" spans="3:4">
      <c r="C1593" s="626" t="s">
        <v>532</v>
      </c>
      <c r="D1593" s="631"/>
    </row>
    <row r="1594" spans="3:4">
      <c r="C1594" s="626" t="s">
        <v>532</v>
      </c>
      <c r="D1594" s="631"/>
    </row>
    <row r="1595" spans="3:4">
      <c r="C1595" s="626" t="s">
        <v>532</v>
      </c>
      <c r="D1595" s="631"/>
    </row>
    <row r="1596" spans="3:4">
      <c r="C1596" s="626" t="s">
        <v>532</v>
      </c>
      <c r="D1596" s="631"/>
    </row>
    <row r="1597" spans="3:4">
      <c r="C1597" s="626" t="s">
        <v>532</v>
      </c>
      <c r="D1597" s="631"/>
    </row>
    <row r="1598" spans="3:4">
      <c r="C1598" s="626" t="s">
        <v>532</v>
      </c>
      <c r="D1598" s="631"/>
    </row>
    <row r="1599" spans="3:4">
      <c r="C1599" s="626" t="s">
        <v>532</v>
      </c>
      <c r="D1599" s="631"/>
    </row>
    <row r="1600" spans="3:4">
      <c r="C1600" s="626" t="s">
        <v>532</v>
      </c>
      <c r="D1600" s="631"/>
    </row>
    <row r="1601" spans="3:4">
      <c r="C1601" s="626" t="s">
        <v>532</v>
      </c>
      <c r="D1601" s="631"/>
    </row>
    <row r="1602" spans="3:4">
      <c r="C1602" s="626" t="s">
        <v>532</v>
      </c>
      <c r="D1602" s="631"/>
    </row>
    <row r="1603" spans="3:4">
      <c r="C1603" s="626" t="s">
        <v>532</v>
      </c>
      <c r="D1603" s="631"/>
    </row>
    <row r="1604" spans="3:4">
      <c r="C1604" s="626" t="s">
        <v>532</v>
      </c>
      <c r="D1604" s="631"/>
    </row>
    <row r="1605" spans="3:4">
      <c r="C1605" s="626" t="s">
        <v>532</v>
      </c>
      <c r="D1605" s="631"/>
    </row>
    <row r="1606" spans="3:4">
      <c r="C1606" s="626" t="s">
        <v>532</v>
      </c>
      <c r="D1606" s="631"/>
    </row>
    <row r="1607" spans="3:4">
      <c r="C1607" s="626" t="s">
        <v>532</v>
      </c>
      <c r="D1607" s="631"/>
    </row>
    <row r="1608" spans="3:4">
      <c r="C1608" s="626" t="s">
        <v>532</v>
      </c>
      <c r="D1608" s="631"/>
    </row>
    <row r="1609" spans="3:4">
      <c r="C1609" s="626" t="s">
        <v>532</v>
      </c>
      <c r="D1609" s="631"/>
    </row>
    <row r="1610" spans="3:4">
      <c r="C1610" s="626" t="s">
        <v>532</v>
      </c>
      <c r="D1610" s="631"/>
    </row>
    <row r="1611" spans="3:4">
      <c r="C1611" s="626" t="s">
        <v>532</v>
      </c>
      <c r="D1611" s="631"/>
    </row>
    <row r="1612" spans="3:4">
      <c r="C1612" s="626" t="s">
        <v>532</v>
      </c>
      <c r="D1612" s="631"/>
    </row>
    <row r="1613" spans="3:4">
      <c r="C1613" s="626" t="s">
        <v>532</v>
      </c>
      <c r="D1613" s="631"/>
    </row>
    <row r="1614" spans="3:4">
      <c r="C1614" s="626" t="s">
        <v>532</v>
      </c>
      <c r="D1614" s="631"/>
    </row>
    <row r="1615" spans="3:4">
      <c r="C1615" s="626" t="s">
        <v>532</v>
      </c>
      <c r="D1615" s="631"/>
    </row>
  </sheetData>
  <autoFilter ref="A2:D2662" xr:uid="{91AC75B3-F489-419C-9F85-55213E444D39}">
    <sortState xmlns:xlrd2="http://schemas.microsoft.com/office/spreadsheetml/2017/richdata2" ref="A3:D2662">
      <sortCondition ref="A2:A2662"/>
    </sortState>
  </autoFilter>
  <hyperlinks>
    <hyperlink ref="E2" location="Оглавление!A1" display="Оглавление" xr:uid="{CBE146B8-A0C8-4F25-B407-AF9EF5D113AA}"/>
  </hyperlinks>
  <pageMargins left="0.7" right="0.7" top="0.75" bottom="0.75" header="0.3" footer="0.3"/>
  <pageSetup paperSize="9" scale="10" fitToWidth="0"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12</vt:i4>
      </vt:variant>
      <vt:variant>
        <vt:lpstr>Именованные диапазоны</vt:lpstr>
      </vt:variant>
      <vt:variant>
        <vt:i4>8</vt:i4>
      </vt:variant>
    </vt:vector>
  </HeadingPairs>
  <TitlesOfParts>
    <vt:vector size="20" baseType="lpstr">
      <vt:lpstr>Оглавление</vt:lpstr>
      <vt:lpstr>Общий прайс лист</vt:lpstr>
      <vt:lpstr>Промокомплекты ON3EBD</vt:lpstr>
      <vt:lpstr>Компл. Высокоскоростных пр.</vt:lpstr>
      <vt:lpstr>Компл. авт. для распашных ворот</vt:lpstr>
      <vt:lpstr>Компл. авт. для откатных ворот</vt:lpstr>
      <vt:lpstr>Компл. шлагбаумов</vt:lpstr>
      <vt:lpstr>Компл. авт. для гаражных ворот</vt:lpstr>
      <vt:lpstr>Пульты управления</vt:lpstr>
      <vt:lpstr>Программаторы и радиоприёмники</vt:lpstr>
      <vt:lpstr>Аксессуары</vt:lpstr>
      <vt:lpstr>ЗИП</vt:lpstr>
      <vt:lpstr>'Компл. авт. для гаражных ворот'!Область_печати</vt:lpstr>
      <vt:lpstr>'Компл. авт. для откатных ворот'!Область_печати</vt:lpstr>
      <vt:lpstr>'Компл. авт. для распашных ворот'!Область_печати</vt:lpstr>
      <vt:lpstr>'Компл. Высокоскоростных пр.'!Область_печати</vt:lpstr>
      <vt:lpstr>'Компл. шлагбаумов'!Область_печати</vt:lpstr>
      <vt:lpstr>Оглавление!Область_печати</vt:lpstr>
      <vt:lpstr>'Программаторы и радиоприёмники'!Область_печати</vt:lpstr>
      <vt:lpstr>'Пульты управления'!Область_печати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kozyrev</dc:creator>
  <cp:lastModifiedBy>Dmitry Pavlov</cp:lastModifiedBy>
  <cp:lastPrinted>2018-02-07T08:34:51Z</cp:lastPrinted>
  <dcterms:created xsi:type="dcterms:W3CDTF">2017-01-17T10:03:32Z</dcterms:created>
  <dcterms:modified xsi:type="dcterms:W3CDTF">2026-10-06T12:00:55Z</dcterms:modified>
</cp:coreProperties>
</file>