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zyrev\Downloads\"/>
    </mc:Choice>
  </mc:AlternateContent>
  <xr:revisionPtr revIDLastSave="0" documentId="13_ncr:1_{7030DD36-B84E-4C77-9F3D-5BEBC4D63F15}" xr6:coauthVersionLast="47" xr6:coauthVersionMax="47" xr10:uidLastSave="{00000000-0000-0000-0000-000000000000}"/>
  <bookViews>
    <workbookView xWindow="-120" yWindow="-120" windowWidth="29040" windowHeight="15840" tabRatio="875" xr2:uid="{00000000-000D-0000-FFFF-FFFF00000000}"/>
  </bookViews>
  <sheets>
    <sheet name="Оглавление" sheetId="1" r:id="rId1"/>
    <sheet name="Общий прайс лист" sheetId="25" r:id="rId2"/>
    <sheet name="Компл. Высокоскоростных пр." sheetId="27" r:id="rId3"/>
    <sheet name="Компл. авт. для распашных ворот" sheetId="16" r:id="rId4"/>
    <sheet name="Компл. авт. для откатных ворот" sheetId="15" r:id="rId5"/>
    <sheet name="Компл. шлагбаумов" sheetId="18" r:id="rId6"/>
    <sheet name="Компл. авт. для гаражных ворот" sheetId="20" r:id="rId7"/>
    <sheet name="Пульты управления" sheetId="32" r:id="rId8"/>
    <sheet name="Программаторы и радиоприёмники" sheetId="31" r:id="rId9"/>
    <sheet name="Аксессуары" sheetId="30" r:id="rId10"/>
    <sheet name="Прайс-лист на запчасти" sheetId="22" r:id="rId11"/>
  </sheets>
  <definedNames>
    <definedName name="_xlnm.Print_Area" localSheetId="6">'Компл. авт. для гаражных ворот'!$A$1:$K$100</definedName>
    <definedName name="_xlnm.Print_Area" localSheetId="4">'Компл. авт. для откатных ворот'!$A$1:$O$162</definedName>
    <definedName name="_xlnm.Print_Area" localSheetId="3">'Компл. авт. для распашных ворот'!$A$1:$K$245</definedName>
    <definedName name="_xlnm.Print_Area" localSheetId="2">'Компл. Высокоскоростных пр.'!$A$1:$K$159</definedName>
    <definedName name="_xlnm.Print_Area" localSheetId="5">'Компл. шлагбаумов'!$A$1:$N$211</definedName>
    <definedName name="_xlnm.Print_Area" localSheetId="0">Оглавление!$A$1:$H$33</definedName>
    <definedName name="_xlnm.Print_Area" localSheetId="10">'Прайс-лист на запчасти'!$A$1:$A$36</definedName>
    <definedName name="_xlnm.Print_Area" localSheetId="8">'Программаторы и радиоприёмники'!$A$1:$D$19</definedName>
    <definedName name="_xlnm.Print_Area" localSheetId="7">'Пульты управления'!$A$1:$D$90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20" l="1"/>
  <c r="G14" i="20"/>
  <c r="I12" i="20"/>
  <c r="G12" i="20"/>
  <c r="I11" i="20"/>
  <c r="G11" i="20"/>
  <c r="I10" i="20"/>
  <c r="G10" i="20"/>
  <c r="I9" i="20"/>
  <c r="G9" i="20"/>
  <c r="I8" i="20"/>
  <c r="G8" i="20"/>
  <c r="J5" i="20"/>
  <c r="J2" i="20"/>
  <c r="D11" i="31"/>
  <c r="B11" i="31"/>
  <c r="E79" i="32"/>
  <c r="E73" i="32"/>
  <c r="E70" i="32"/>
  <c r="E68" i="32"/>
  <c r="E64" i="32"/>
  <c r="E57" i="32"/>
  <c r="E53" i="32"/>
  <c r="E51" i="32"/>
  <c r="E50" i="32"/>
  <c r="E49" i="32"/>
  <c r="E47" i="32"/>
  <c r="E46" i="32"/>
  <c r="E45" i="32"/>
  <c r="E41" i="32"/>
  <c r="E39" i="32"/>
  <c r="E38" i="32"/>
  <c r="E37" i="32"/>
  <c r="E35" i="32"/>
  <c r="E34" i="32"/>
  <c r="E33" i="32"/>
  <c r="E27" i="32"/>
  <c r="E21" i="32"/>
  <c r="E15" i="32"/>
  <c r="E12" i="32"/>
  <c r="E9" i="32"/>
  <c r="E7" i="32"/>
  <c r="E6" i="32"/>
  <c r="E4" i="32"/>
  <c r="E3" i="32"/>
  <c r="D19" i="31"/>
  <c r="B19" i="31"/>
  <c r="D18" i="31"/>
  <c r="B18" i="31"/>
  <c r="D17" i="31"/>
  <c r="B17" i="31"/>
  <c r="D16" i="31"/>
  <c r="B16" i="31"/>
  <c r="D15" i="31"/>
  <c r="B15" i="31"/>
  <c r="D14" i="31"/>
  <c r="B14" i="31"/>
  <c r="D13" i="31"/>
  <c r="B13" i="31"/>
  <c r="D12" i="31"/>
  <c r="B12" i="31"/>
  <c r="D9" i="31"/>
  <c r="B9" i="31"/>
  <c r="D8" i="31"/>
  <c r="B8" i="31"/>
  <c r="D7" i="31"/>
  <c r="B7" i="31"/>
  <c r="D6" i="31"/>
  <c r="B6" i="31"/>
  <c r="D5" i="31"/>
  <c r="B5" i="31"/>
  <c r="D4" i="31"/>
  <c r="B4" i="31"/>
  <c r="D3" i="31"/>
  <c r="B3" i="31"/>
  <c r="K68" i="15" l="1"/>
  <c r="I68" i="15"/>
  <c r="K67" i="15"/>
  <c r="I67" i="15"/>
  <c r="K66" i="15"/>
  <c r="I66" i="15"/>
  <c r="K65" i="15"/>
  <c r="I65" i="15"/>
  <c r="K64" i="15"/>
  <c r="I64" i="15"/>
  <c r="L62" i="15"/>
  <c r="K112" i="15"/>
  <c r="I112" i="15"/>
  <c r="K111" i="15"/>
  <c r="I111" i="15"/>
  <c r="K110" i="15"/>
  <c r="I110" i="15"/>
  <c r="K109" i="15"/>
  <c r="I109" i="15"/>
  <c r="K107" i="15"/>
  <c r="I107" i="15"/>
  <c r="L106" i="15"/>
  <c r="K106" i="15"/>
  <c r="I106" i="15"/>
  <c r="K104" i="15"/>
  <c r="I104" i="15"/>
  <c r="L103" i="15"/>
  <c r="K103" i="15"/>
  <c r="I103" i="15"/>
  <c r="I72" i="27"/>
  <c r="G72" i="27"/>
  <c r="I71" i="27"/>
  <c r="G71" i="27"/>
  <c r="I70" i="27"/>
  <c r="G70" i="27"/>
  <c r="I69" i="27"/>
  <c r="G69" i="27"/>
  <c r="I67" i="27"/>
  <c r="G67" i="27"/>
  <c r="J66" i="27"/>
  <c r="I66" i="27"/>
  <c r="G66" i="27"/>
  <c r="I63" i="27"/>
  <c r="G63" i="27"/>
  <c r="I62" i="27"/>
  <c r="G62" i="27"/>
  <c r="I60" i="27"/>
  <c r="G60" i="27"/>
  <c r="J59" i="27"/>
  <c r="I59" i="27"/>
  <c r="G59" i="27"/>
  <c r="K116" i="18"/>
  <c r="I116" i="18"/>
  <c r="K46" i="18"/>
  <c r="I46" i="18"/>
  <c r="E42" i="30" l="1"/>
  <c r="C42" i="30"/>
  <c r="E41" i="30"/>
  <c r="C41" i="30"/>
  <c r="K26" i="15" l="1"/>
  <c r="I26" i="15"/>
  <c r="K25" i="15"/>
  <c r="I25" i="15"/>
  <c r="K24" i="15"/>
  <c r="I24" i="15"/>
  <c r="K23" i="15"/>
  <c r="I23" i="15"/>
  <c r="N21" i="15"/>
  <c r="L21" i="15"/>
  <c r="E87" i="30" l="1"/>
  <c r="C87" i="30"/>
  <c r="E85" i="30"/>
  <c r="C85" i="30"/>
  <c r="I22" i="20"/>
  <c r="G22" i="20"/>
  <c r="I32" i="20"/>
  <c r="G32" i="20"/>
  <c r="I42" i="20"/>
  <c r="G42" i="20"/>
  <c r="I52" i="20"/>
  <c r="G52" i="20"/>
  <c r="I61" i="20"/>
  <c r="G61" i="20"/>
  <c r="I66" i="20"/>
  <c r="G66" i="20"/>
  <c r="I80" i="20"/>
  <c r="G80" i="20"/>
  <c r="I73" i="20"/>
  <c r="G73" i="20"/>
  <c r="K184" i="18"/>
  <c r="I184" i="18"/>
  <c r="K169" i="18"/>
  <c r="I169" i="18"/>
  <c r="K154" i="18"/>
  <c r="I154" i="18"/>
  <c r="K138" i="18"/>
  <c r="I138" i="18"/>
  <c r="K123" i="18"/>
  <c r="I123" i="18"/>
  <c r="K108" i="18"/>
  <c r="I108" i="18"/>
  <c r="K94" i="18"/>
  <c r="I94" i="18"/>
  <c r="K81" i="18"/>
  <c r="I81" i="18"/>
  <c r="K68" i="18"/>
  <c r="I68" i="18"/>
  <c r="K52" i="18"/>
  <c r="I52" i="18"/>
  <c r="K38" i="18"/>
  <c r="I38" i="18"/>
  <c r="K24" i="18"/>
  <c r="I24" i="18"/>
  <c r="K10" i="18"/>
  <c r="I10" i="18"/>
  <c r="K154" i="15"/>
  <c r="I154" i="15"/>
  <c r="K147" i="15"/>
  <c r="I147" i="15"/>
  <c r="K129" i="15"/>
  <c r="I129" i="15"/>
  <c r="K8" i="15"/>
  <c r="I8" i="15"/>
  <c r="K18" i="15"/>
  <c r="I18" i="15"/>
  <c r="K34" i="15"/>
  <c r="I34" i="15"/>
  <c r="K45" i="15"/>
  <c r="I45" i="15"/>
  <c r="K58" i="15"/>
  <c r="I58" i="15"/>
  <c r="K76" i="15"/>
  <c r="I76" i="15"/>
  <c r="K85" i="15"/>
  <c r="I85" i="15"/>
  <c r="K94" i="15"/>
  <c r="I94" i="15"/>
  <c r="K123" i="15"/>
  <c r="I123" i="15"/>
  <c r="K100" i="15"/>
  <c r="I100" i="15"/>
  <c r="I154" i="27"/>
  <c r="G154" i="27"/>
  <c r="I141" i="27"/>
  <c r="G141" i="27"/>
  <c r="I133" i="27"/>
  <c r="G133" i="27"/>
  <c r="I122" i="27"/>
  <c r="G122" i="27"/>
  <c r="I113" i="27"/>
  <c r="G113" i="27"/>
  <c r="I102" i="27"/>
  <c r="G102" i="27"/>
  <c r="I93" i="27"/>
  <c r="G93" i="27"/>
  <c r="I82" i="27"/>
  <c r="G82" i="27"/>
  <c r="I56" i="27"/>
  <c r="G56" i="27"/>
  <c r="I47" i="27"/>
  <c r="G47" i="27"/>
  <c r="I38" i="27"/>
  <c r="G38" i="27"/>
  <c r="I27" i="27"/>
  <c r="G27" i="27"/>
  <c r="I18" i="27"/>
  <c r="G18" i="27"/>
  <c r="I7" i="27"/>
  <c r="G7" i="27"/>
  <c r="I221" i="16"/>
  <c r="G221" i="16"/>
  <c r="I210" i="16"/>
  <c r="G210" i="16"/>
  <c r="I195" i="16"/>
  <c r="G195" i="16"/>
  <c r="I181" i="16"/>
  <c r="G181" i="16"/>
  <c r="I169" i="16"/>
  <c r="G169" i="16"/>
  <c r="I157" i="16"/>
  <c r="G157" i="16"/>
  <c r="I137" i="16"/>
  <c r="G137" i="16"/>
  <c r="I126" i="16"/>
  <c r="G126" i="16"/>
  <c r="I114" i="16"/>
  <c r="G114" i="16"/>
  <c r="I90" i="16"/>
  <c r="G90" i="16"/>
  <c r="I80" i="16"/>
  <c r="G80" i="16"/>
  <c r="I47" i="16"/>
  <c r="G47" i="16"/>
  <c r="I37" i="16"/>
  <c r="G37" i="16"/>
  <c r="G23" i="16"/>
  <c r="I23" i="16"/>
  <c r="I25" i="20"/>
  <c r="G25" i="20"/>
  <c r="E133" i="30" l="1"/>
  <c r="E132" i="30"/>
  <c r="E131" i="30"/>
  <c r="E130" i="30"/>
  <c r="E129" i="30"/>
  <c r="E128" i="30"/>
  <c r="E127" i="30"/>
  <c r="E126" i="30"/>
  <c r="E125" i="30"/>
  <c r="E124" i="30"/>
  <c r="E123" i="30"/>
  <c r="E122" i="30"/>
  <c r="E121" i="30"/>
  <c r="E120" i="30"/>
  <c r="E119" i="30"/>
  <c r="E118" i="30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6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G6" i="27" l="1"/>
  <c r="I6" i="27"/>
  <c r="G10" i="27"/>
  <c r="I10" i="27"/>
  <c r="G11" i="27"/>
  <c r="I11" i="27"/>
  <c r="G15" i="27"/>
  <c r="I15" i="27"/>
  <c r="G16" i="27"/>
  <c r="I16" i="27"/>
  <c r="G17" i="27"/>
  <c r="I17" i="27"/>
  <c r="G21" i="27"/>
  <c r="I21" i="27"/>
  <c r="G22" i="27"/>
  <c r="I22" i="27"/>
  <c r="G30" i="27"/>
  <c r="I30" i="27"/>
  <c r="G31" i="27"/>
  <c r="I31" i="27"/>
  <c r="G24" i="27"/>
  <c r="I24" i="27"/>
  <c r="G76" i="27"/>
  <c r="I76" i="27"/>
  <c r="J76" i="27"/>
  <c r="G77" i="27"/>
  <c r="I77" i="27"/>
  <c r="G78" i="27"/>
  <c r="I78" i="27"/>
  <c r="G80" i="27"/>
  <c r="I80" i="27"/>
  <c r="G81" i="27"/>
  <c r="I81" i="27"/>
  <c r="G83" i="27"/>
  <c r="I83" i="27"/>
  <c r="G84" i="27"/>
  <c r="I84" i="27"/>
  <c r="G85" i="27"/>
  <c r="I85" i="27"/>
  <c r="J85" i="27"/>
  <c r="G86" i="27"/>
  <c r="I86" i="27"/>
  <c r="G87" i="27"/>
  <c r="I87" i="27"/>
  <c r="G89" i="27"/>
  <c r="I89" i="27"/>
  <c r="G90" i="27"/>
  <c r="I90" i="27"/>
  <c r="G91" i="27"/>
  <c r="I91" i="27"/>
  <c r="G92" i="27"/>
  <c r="I92" i="27"/>
  <c r="G94" i="27"/>
  <c r="I94" i="27"/>
  <c r="G95" i="27"/>
  <c r="I95" i="27"/>
  <c r="G96" i="27"/>
  <c r="I96" i="27"/>
  <c r="J96" i="27"/>
  <c r="G97" i="27"/>
  <c r="I97" i="27"/>
  <c r="G98" i="27"/>
  <c r="I98" i="27"/>
  <c r="G100" i="27"/>
  <c r="I100" i="27"/>
  <c r="G101" i="27"/>
  <c r="I101" i="27"/>
  <c r="G103" i="27"/>
  <c r="I103" i="27"/>
  <c r="G104" i="27"/>
  <c r="I104" i="27"/>
  <c r="G105" i="27"/>
  <c r="I105" i="27"/>
  <c r="J105" i="27"/>
  <c r="G106" i="27"/>
  <c r="I106" i="27"/>
  <c r="G107" i="27"/>
  <c r="I107" i="27"/>
  <c r="G109" i="27"/>
  <c r="I109" i="27"/>
  <c r="G110" i="27"/>
  <c r="I110" i="27"/>
  <c r="G111" i="27"/>
  <c r="I111" i="27"/>
  <c r="G112" i="27"/>
  <c r="I112" i="27"/>
  <c r="G114" i="27"/>
  <c r="I114" i="27"/>
  <c r="G115" i="27"/>
  <c r="I115" i="27"/>
  <c r="G116" i="27"/>
  <c r="I116" i="27"/>
  <c r="J116" i="27"/>
  <c r="G117" i="27"/>
  <c r="I117" i="27"/>
  <c r="G118" i="27"/>
  <c r="I118" i="27"/>
  <c r="G120" i="27"/>
  <c r="I120" i="27"/>
  <c r="G121" i="27"/>
  <c r="I121" i="27"/>
  <c r="G123" i="27"/>
  <c r="I123" i="27"/>
  <c r="G124" i="27"/>
  <c r="I124" i="27"/>
  <c r="G125" i="27"/>
  <c r="I125" i="27"/>
  <c r="J125" i="27"/>
  <c r="G126" i="27"/>
  <c r="I126" i="27"/>
  <c r="G127" i="27"/>
  <c r="I127" i="27"/>
  <c r="G129" i="27"/>
  <c r="I129" i="27"/>
  <c r="G130" i="27"/>
  <c r="I130" i="27"/>
  <c r="G131" i="27"/>
  <c r="I131" i="27"/>
  <c r="G132" i="27"/>
  <c r="I132" i="27"/>
  <c r="G134" i="27"/>
  <c r="I134" i="27"/>
  <c r="G135" i="27"/>
  <c r="I135" i="27"/>
  <c r="J136" i="27"/>
  <c r="G138" i="27"/>
  <c r="I138" i="27"/>
  <c r="G140" i="27"/>
  <c r="I140" i="27"/>
  <c r="G142" i="27"/>
  <c r="I142" i="27"/>
  <c r="G143" i="27"/>
  <c r="I143" i="27"/>
  <c r="G144" i="27"/>
  <c r="I144" i="27"/>
  <c r="G145" i="27"/>
  <c r="I145" i="27"/>
  <c r="G146" i="27"/>
  <c r="I146" i="27"/>
  <c r="J147" i="27"/>
  <c r="G149" i="27"/>
  <c r="I149" i="27"/>
  <c r="G151" i="27"/>
  <c r="I151" i="27"/>
  <c r="G152" i="27"/>
  <c r="I152" i="27"/>
  <c r="G153" i="27"/>
  <c r="I153" i="27"/>
  <c r="G155" i="27"/>
  <c r="I155" i="27"/>
  <c r="G156" i="27"/>
  <c r="I156" i="27"/>
  <c r="G157" i="27"/>
  <c r="I157" i="27"/>
  <c r="G158" i="27"/>
  <c r="I158" i="27"/>
  <c r="G159" i="27"/>
  <c r="I159" i="27"/>
  <c r="I26" i="20" l="1"/>
  <c r="G26" i="20"/>
  <c r="I24" i="20"/>
  <c r="G24" i="20"/>
  <c r="I23" i="20"/>
  <c r="G23" i="20"/>
  <c r="I21" i="20"/>
  <c r="G21" i="20"/>
  <c r="J18" i="20"/>
  <c r="J15" i="20"/>
  <c r="I39" i="15" l="1"/>
  <c r="K39" i="15"/>
  <c r="L39" i="15"/>
  <c r="I40" i="15"/>
  <c r="K40" i="15"/>
  <c r="I186" i="16" l="1"/>
  <c r="G186" i="16"/>
  <c r="I185" i="16"/>
  <c r="G185" i="16"/>
  <c r="I184" i="16"/>
  <c r="G184" i="16"/>
  <c r="I183" i="16"/>
  <c r="G183" i="16"/>
  <c r="I182" i="16"/>
  <c r="G182" i="16"/>
  <c r="I180" i="16"/>
  <c r="G180" i="16"/>
  <c r="I179" i="16"/>
  <c r="G179" i="16"/>
  <c r="I178" i="16"/>
  <c r="G178" i="16"/>
  <c r="I176" i="16"/>
  <c r="G176" i="16"/>
  <c r="K174" i="16"/>
  <c r="J174" i="16"/>
  <c r="I139" i="16"/>
  <c r="G139" i="16"/>
  <c r="I138" i="16"/>
  <c r="G138" i="16"/>
  <c r="I136" i="16"/>
  <c r="G136" i="16"/>
  <c r="I135" i="16"/>
  <c r="G135" i="16"/>
  <c r="I134" i="16"/>
  <c r="G134" i="16"/>
  <c r="I133" i="16"/>
  <c r="G133" i="16"/>
  <c r="I131" i="16"/>
  <c r="G131" i="16"/>
  <c r="I130" i="16"/>
  <c r="G130" i="16"/>
  <c r="K129" i="16"/>
  <c r="J129" i="16"/>
  <c r="I129" i="16"/>
  <c r="G129" i="16"/>
  <c r="I82" i="16"/>
  <c r="G82" i="16"/>
  <c r="I81" i="16"/>
  <c r="G81" i="16"/>
  <c r="I79" i="16"/>
  <c r="G79" i="16"/>
  <c r="I78" i="16"/>
  <c r="G78" i="16"/>
  <c r="I77" i="16"/>
  <c r="G77" i="16"/>
  <c r="I75" i="16"/>
  <c r="G75" i="16"/>
  <c r="I74" i="16"/>
  <c r="G74" i="16"/>
  <c r="J73" i="16"/>
  <c r="I73" i="16"/>
  <c r="G73" i="16"/>
  <c r="G69" i="16"/>
  <c r="G68" i="16"/>
  <c r="G64" i="16"/>
  <c r="G63" i="16"/>
  <c r="G56" i="16"/>
  <c r="G57" i="16"/>
  <c r="I71" i="16"/>
  <c r="G71" i="16"/>
  <c r="I70" i="16"/>
  <c r="G70" i="16"/>
  <c r="I69" i="16"/>
  <c r="I68" i="16"/>
  <c r="J67" i="16"/>
  <c r="I67" i="16"/>
  <c r="G67" i="16"/>
  <c r="I64" i="16"/>
  <c r="I63" i="16"/>
  <c r="J62" i="16"/>
  <c r="I62" i="16"/>
  <c r="G62" i="16"/>
  <c r="J50" i="16"/>
  <c r="I59" i="16"/>
  <c r="G59" i="16"/>
  <c r="I58" i="16"/>
  <c r="G58" i="16"/>
  <c r="I57" i="16"/>
  <c r="I56" i="16"/>
  <c r="J55" i="16"/>
  <c r="I55" i="16"/>
  <c r="G55" i="16"/>
  <c r="I52" i="16"/>
  <c r="I51" i="16"/>
  <c r="I50" i="16"/>
  <c r="G50" i="16"/>
  <c r="I48" i="16"/>
  <c r="G48" i="16"/>
  <c r="I46" i="16"/>
  <c r="G46" i="16"/>
  <c r="I45" i="16"/>
  <c r="G45" i="16"/>
  <c r="I44" i="16"/>
  <c r="G44" i="16"/>
  <c r="I43" i="16"/>
  <c r="G43" i="16"/>
  <c r="I41" i="16"/>
  <c r="G41" i="16"/>
  <c r="I40" i="16"/>
  <c r="G40" i="16"/>
  <c r="K39" i="16"/>
  <c r="J39" i="16"/>
  <c r="I39" i="16"/>
  <c r="G39" i="16"/>
  <c r="L132" i="15"/>
  <c r="K122" i="15"/>
  <c r="I122" i="15"/>
  <c r="K121" i="15"/>
  <c r="I121" i="15"/>
  <c r="K120" i="15"/>
  <c r="I120" i="15"/>
  <c r="K118" i="15"/>
  <c r="I118" i="15"/>
  <c r="L117" i="15"/>
  <c r="K117" i="15"/>
  <c r="I117" i="15"/>
  <c r="K115" i="15"/>
  <c r="I115" i="15"/>
  <c r="L114" i="15"/>
  <c r="K114" i="15"/>
  <c r="I114" i="15"/>
  <c r="K131" i="15"/>
  <c r="I131" i="15"/>
  <c r="K128" i="15"/>
  <c r="I128" i="15"/>
  <c r="K126" i="15"/>
  <c r="I126" i="15"/>
  <c r="L125" i="15"/>
  <c r="K125" i="15"/>
  <c r="I125" i="15"/>
  <c r="K95" i="15"/>
  <c r="I95" i="15"/>
  <c r="K93" i="15"/>
  <c r="I93" i="15"/>
  <c r="K92" i="15"/>
  <c r="I92" i="15"/>
  <c r="K91" i="15"/>
  <c r="I91" i="15"/>
  <c r="K89" i="15"/>
  <c r="I89" i="15"/>
  <c r="N88" i="15"/>
  <c r="L88" i="15"/>
  <c r="K88" i="15"/>
  <c r="I88" i="15"/>
  <c r="K86" i="15"/>
  <c r="I86" i="15"/>
  <c r="K84" i="15"/>
  <c r="I84" i="15"/>
  <c r="K83" i="15"/>
  <c r="I83" i="15"/>
  <c r="K82" i="15"/>
  <c r="I82" i="15"/>
  <c r="K80" i="15"/>
  <c r="I80" i="15"/>
  <c r="N79" i="15"/>
  <c r="L79" i="15"/>
  <c r="K79" i="15"/>
  <c r="I79" i="15"/>
  <c r="K77" i="15"/>
  <c r="I77" i="15"/>
  <c r="K75" i="15"/>
  <c r="I75" i="15"/>
  <c r="K74" i="15"/>
  <c r="I74" i="15"/>
  <c r="K73" i="15"/>
  <c r="I73" i="15"/>
  <c r="K71" i="15"/>
  <c r="I71" i="15"/>
  <c r="L70" i="15"/>
  <c r="K70" i="15"/>
  <c r="I70" i="15"/>
  <c r="K61" i="15"/>
  <c r="I61" i="15"/>
  <c r="K60" i="15"/>
  <c r="I60" i="15"/>
  <c r="K57" i="15"/>
  <c r="I57" i="15"/>
  <c r="K56" i="15"/>
  <c r="I56" i="15"/>
  <c r="K55" i="15"/>
  <c r="I55" i="15"/>
  <c r="K53" i="15"/>
  <c r="I53" i="15"/>
  <c r="L52" i="15"/>
  <c r="K52" i="15"/>
  <c r="I52" i="15"/>
  <c r="K50" i="15"/>
  <c r="I50" i="15"/>
  <c r="L49" i="15"/>
  <c r="K49" i="15"/>
  <c r="I49" i="15"/>
  <c r="K48" i="15"/>
  <c r="I48" i="15"/>
  <c r="K47" i="15"/>
  <c r="I47" i="15"/>
  <c r="K44" i="15"/>
  <c r="I44" i="15"/>
  <c r="K43" i="15"/>
  <c r="I43" i="15"/>
  <c r="K42" i="15"/>
  <c r="I42" i="15"/>
  <c r="K37" i="15"/>
  <c r="I37" i="15"/>
  <c r="L36" i="15"/>
  <c r="K36" i="15"/>
  <c r="I36" i="15"/>
  <c r="K10" i="15"/>
  <c r="I10" i="15"/>
  <c r="K9" i="15"/>
  <c r="I9" i="15"/>
  <c r="K6" i="15"/>
  <c r="I6" i="15"/>
  <c r="K4" i="15"/>
  <c r="I4" i="15"/>
  <c r="K3" i="15"/>
  <c r="I3" i="15"/>
  <c r="L2" i="15"/>
  <c r="J63" i="20" l="1"/>
  <c r="K101" i="15" l="1"/>
  <c r="I101" i="15"/>
  <c r="K99" i="15"/>
  <c r="I99" i="15"/>
  <c r="L97" i="15"/>
  <c r="J77" i="20"/>
  <c r="J70" i="20"/>
  <c r="C83" i="30" l="1"/>
  <c r="C84" i="30"/>
  <c r="C86" i="30"/>
  <c r="K31" i="15"/>
  <c r="I31" i="15"/>
  <c r="J118" i="16"/>
  <c r="G192" i="16"/>
  <c r="I192" i="16"/>
  <c r="K118" i="16"/>
  <c r="G104" i="16"/>
  <c r="I104" i="16"/>
  <c r="I87" i="16"/>
  <c r="G87" i="16"/>
  <c r="J28" i="16"/>
  <c r="G29" i="16"/>
  <c r="I29" i="16"/>
  <c r="G31" i="16"/>
  <c r="I31" i="16"/>
  <c r="J14" i="16"/>
  <c r="I15" i="16"/>
  <c r="G15" i="16"/>
  <c r="G17" i="16"/>
  <c r="I17" i="16"/>
  <c r="G164" i="16" l="1"/>
  <c r="I164" i="16"/>
  <c r="L11" i="15" l="1"/>
  <c r="I211" i="18" l="1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3" i="18"/>
  <c r="I182" i="18"/>
  <c r="I181" i="18"/>
  <c r="I180" i="18"/>
  <c r="I179" i="18"/>
  <c r="I178" i="18"/>
  <c r="I177" i="18"/>
  <c r="I176" i="18"/>
  <c r="I175" i="18"/>
  <c r="I174" i="18"/>
  <c r="I172" i="18"/>
  <c r="I171" i="18"/>
  <c r="I170" i="18"/>
  <c r="I168" i="18"/>
  <c r="I167" i="18"/>
  <c r="I166" i="18"/>
  <c r="I165" i="18"/>
  <c r="I164" i="18"/>
  <c r="I163" i="18"/>
  <c r="I162" i="18"/>
  <c r="I161" i="18"/>
  <c r="I157" i="18"/>
  <c r="I156" i="18"/>
  <c r="I155" i="18"/>
  <c r="I153" i="18"/>
  <c r="I152" i="18"/>
  <c r="I151" i="18"/>
  <c r="I150" i="18"/>
  <c r="I149" i="18"/>
  <c r="I148" i="18"/>
  <c r="I147" i="18"/>
  <c r="I146" i="18"/>
  <c r="I145" i="18"/>
  <c r="I144" i="18"/>
  <c r="I143" i="18"/>
  <c r="I141" i="18"/>
  <c r="I140" i="18"/>
  <c r="I139" i="18"/>
  <c r="I137" i="18"/>
  <c r="I136" i="18"/>
  <c r="I135" i="18"/>
  <c r="I134" i="18"/>
  <c r="I133" i="18"/>
  <c r="I132" i="18"/>
  <c r="I131" i="18"/>
  <c r="I130" i="18"/>
  <c r="I126" i="18"/>
  <c r="I125" i="18"/>
  <c r="I124" i="18"/>
  <c r="I122" i="18"/>
  <c r="I121" i="18"/>
  <c r="I120" i="18"/>
  <c r="I119" i="18"/>
  <c r="I118" i="18"/>
  <c r="I117" i="18"/>
  <c r="I112" i="18"/>
  <c r="I111" i="18"/>
  <c r="I110" i="18"/>
  <c r="I109" i="18"/>
  <c r="I107" i="18"/>
  <c r="I106" i="18"/>
  <c r="I105" i="18"/>
  <c r="I104" i="18"/>
  <c r="I103" i="18"/>
  <c r="I102" i="18"/>
  <c r="I97" i="18"/>
  <c r="I96" i="18"/>
  <c r="I95" i="18"/>
  <c r="I93" i="18"/>
  <c r="I92" i="18"/>
  <c r="I91" i="18"/>
  <c r="I90" i="18"/>
  <c r="I89" i="18"/>
  <c r="I88" i="18"/>
  <c r="I84" i="18"/>
  <c r="I83" i="18"/>
  <c r="I82" i="18"/>
  <c r="I80" i="18"/>
  <c r="I79" i="18"/>
  <c r="I78" i="18"/>
  <c r="I77" i="18"/>
  <c r="I76" i="18"/>
  <c r="I87" i="18"/>
  <c r="I100" i="18"/>
  <c r="I154" i="16"/>
  <c r="I153" i="16"/>
  <c r="I150" i="16"/>
  <c r="G154" i="16"/>
  <c r="G153" i="16"/>
  <c r="K149" i="16"/>
  <c r="G150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5" i="16"/>
  <c r="G224" i="16"/>
  <c r="G223" i="16"/>
  <c r="G222" i="16"/>
  <c r="G220" i="16"/>
  <c r="G219" i="16"/>
  <c r="G217" i="16"/>
  <c r="G216" i="16"/>
  <c r="G215" i="16"/>
  <c r="G214" i="16"/>
  <c r="G213" i="16"/>
  <c r="G212" i="16"/>
  <c r="G211" i="16"/>
  <c r="G209" i="16"/>
  <c r="G208" i="16"/>
  <c r="G206" i="16"/>
  <c r="G205" i="16"/>
  <c r="G204" i="16"/>
  <c r="G203" i="16"/>
  <c r="G202" i="16"/>
  <c r="G201" i="16"/>
  <c r="G199" i="16"/>
  <c r="G198" i="16"/>
  <c r="G197" i="16"/>
  <c r="G196" i="16"/>
  <c r="G194" i="16"/>
  <c r="G193" i="16"/>
  <c r="G190" i="16"/>
  <c r="G189" i="16"/>
  <c r="G188" i="16"/>
  <c r="G173" i="16"/>
  <c r="G172" i="16"/>
  <c r="G171" i="16"/>
  <c r="G170" i="16"/>
  <c r="G168" i="16"/>
  <c r="G167" i="16"/>
  <c r="G166" i="16"/>
  <c r="G147" i="16"/>
  <c r="G146" i="16"/>
  <c r="G145" i="16"/>
  <c r="G144" i="16"/>
  <c r="G142" i="16"/>
  <c r="G141" i="16"/>
  <c r="G140" i="16"/>
  <c r="G123" i="16"/>
  <c r="G122" i="16"/>
  <c r="G120" i="16"/>
  <c r="G119" i="16"/>
  <c r="G118" i="16"/>
  <c r="G92" i="16"/>
  <c r="G91" i="16"/>
  <c r="G89" i="16"/>
  <c r="G88" i="16"/>
  <c r="G85" i="16"/>
  <c r="G84" i="16"/>
  <c r="G83" i="16"/>
  <c r="G4" i="16"/>
  <c r="C19" i="30"/>
  <c r="C20" i="30"/>
  <c r="C26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5" i="30"/>
  <c r="C24" i="30"/>
  <c r="C23" i="30"/>
  <c r="C22" i="30"/>
  <c r="C21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C2" i="30"/>
  <c r="I4" i="16"/>
  <c r="I3" i="16"/>
  <c r="G3" i="16"/>
  <c r="K70" i="18"/>
  <c r="I70" i="18"/>
  <c r="K56" i="18"/>
  <c r="I56" i="18"/>
  <c r="K55" i="18"/>
  <c r="I55" i="18"/>
  <c r="K41" i="18"/>
  <c r="I41" i="18"/>
  <c r="K40" i="18"/>
  <c r="I40" i="18"/>
  <c r="K28" i="18"/>
  <c r="I28" i="18"/>
  <c r="K27" i="18"/>
  <c r="I27" i="18"/>
  <c r="K14" i="18"/>
  <c r="I14" i="18"/>
  <c r="K13" i="18"/>
  <c r="I13" i="18"/>
  <c r="L2" i="18"/>
  <c r="I160" i="16"/>
  <c r="G160" i="16"/>
  <c r="I159" i="16"/>
  <c r="G159" i="16"/>
  <c r="I158" i="16"/>
  <c r="G158" i="16"/>
  <c r="I156" i="16"/>
  <c r="G156" i="16"/>
  <c r="I155" i="16"/>
  <c r="G155" i="16"/>
  <c r="J149" i="16"/>
  <c r="I147" i="16"/>
  <c r="I146" i="16"/>
  <c r="I145" i="16"/>
  <c r="I144" i="16"/>
  <c r="I142" i="16"/>
  <c r="I141" i="16"/>
  <c r="J140" i="16"/>
  <c r="I140" i="16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69" i="20"/>
  <c r="G68" i="20"/>
  <c r="G67" i="20"/>
  <c r="G65" i="20"/>
  <c r="G64" i="20"/>
  <c r="G63" i="20"/>
  <c r="G76" i="20"/>
  <c r="G75" i="20"/>
  <c r="G74" i="20"/>
  <c r="G72" i="20"/>
  <c r="G71" i="20"/>
  <c r="G70" i="20"/>
  <c r="G83" i="20"/>
  <c r="G82" i="20"/>
  <c r="G81" i="20"/>
  <c r="G79" i="20"/>
  <c r="G78" i="20"/>
  <c r="G77" i="20"/>
  <c r="G62" i="20"/>
  <c r="G60" i="20"/>
  <c r="G58" i="20"/>
  <c r="G57" i="20"/>
  <c r="G56" i="20"/>
  <c r="G55" i="20"/>
  <c r="G54" i="20"/>
  <c r="G53" i="20"/>
  <c r="G51" i="20"/>
  <c r="G49" i="20"/>
  <c r="G48" i="20"/>
  <c r="G47" i="20"/>
  <c r="G36" i="20"/>
  <c r="G35" i="20"/>
  <c r="G34" i="20"/>
  <c r="G33" i="20"/>
  <c r="G31" i="20"/>
  <c r="G29" i="20"/>
  <c r="G28" i="20"/>
  <c r="G46" i="20"/>
  <c r="G45" i="20"/>
  <c r="G44" i="20"/>
  <c r="G43" i="20"/>
  <c r="G41" i="20"/>
  <c r="G39" i="20"/>
  <c r="G38" i="20"/>
  <c r="I162" i="15"/>
  <c r="I161" i="15"/>
  <c r="I160" i="15"/>
  <c r="I159" i="15"/>
  <c r="I158" i="15"/>
  <c r="I157" i="15"/>
  <c r="I155" i="15"/>
  <c r="I153" i="15"/>
  <c r="I152" i="15"/>
  <c r="I151" i="15"/>
  <c r="I150" i="15"/>
  <c r="I149" i="15"/>
  <c r="I148" i="15"/>
  <c r="I146" i="15"/>
  <c r="I145" i="15"/>
  <c r="I144" i="15"/>
  <c r="I142" i="15"/>
  <c r="I141" i="15"/>
  <c r="I140" i="15"/>
  <c r="I139" i="15"/>
  <c r="I137" i="15"/>
  <c r="I136" i="15"/>
  <c r="I133" i="15"/>
  <c r="I132" i="15"/>
  <c r="I33" i="15"/>
  <c r="I32" i="15"/>
  <c r="I19" i="15"/>
  <c r="I16" i="15"/>
  <c r="I15" i="15"/>
  <c r="G55" i="27"/>
  <c r="G54" i="27"/>
  <c r="G53" i="27"/>
  <c r="G51" i="27"/>
  <c r="G50" i="27"/>
  <c r="G46" i="27"/>
  <c r="G44" i="27"/>
  <c r="G43" i="27"/>
  <c r="G42" i="27"/>
  <c r="G41" i="27"/>
  <c r="G37" i="27"/>
  <c r="G36" i="27"/>
  <c r="G35" i="27"/>
  <c r="G33" i="27"/>
  <c r="G32" i="27"/>
  <c r="G26" i="27"/>
  <c r="G23" i="27"/>
  <c r="G13" i="27"/>
  <c r="G12" i="27"/>
  <c r="G4" i="27"/>
  <c r="G3" i="27"/>
  <c r="I44" i="20"/>
  <c r="I245" i="16"/>
  <c r="J2" i="16"/>
  <c r="K180" i="18"/>
  <c r="K164" i="18"/>
  <c r="K149" i="18"/>
  <c r="K134" i="18"/>
  <c r="K119" i="18"/>
  <c r="K104" i="18"/>
  <c r="K90" i="18"/>
  <c r="K78" i="18"/>
  <c r="I166" i="16"/>
  <c r="I167" i="16"/>
  <c r="J162" i="16"/>
  <c r="I122" i="16"/>
  <c r="I123" i="16"/>
  <c r="G124" i="16"/>
  <c r="L13" i="15"/>
  <c r="K15" i="15"/>
  <c r="K16" i="15"/>
  <c r="I173" i="16"/>
  <c r="I172" i="16"/>
  <c r="I171" i="16"/>
  <c r="I170" i="16"/>
  <c r="I168" i="16"/>
  <c r="I116" i="16"/>
  <c r="G116" i="16"/>
  <c r="I115" i="16"/>
  <c r="G115" i="16"/>
  <c r="I113" i="16"/>
  <c r="G113" i="16"/>
  <c r="I112" i="16"/>
  <c r="G112" i="16"/>
  <c r="I111" i="16"/>
  <c r="G111" i="16"/>
  <c r="I109" i="16"/>
  <c r="G109" i="16"/>
  <c r="I108" i="16"/>
  <c r="G108" i="16"/>
  <c r="J107" i="16"/>
  <c r="I107" i="16"/>
  <c r="G107" i="16"/>
  <c r="I98" i="16"/>
  <c r="G98" i="16"/>
  <c r="I96" i="16"/>
  <c r="G96" i="16"/>
  <c r="I95" i="16"/>
  <c r="G95" i="16"/>
  <c r="J94" i="16"/>
  <c r="I94" i="16"/>
  <c r="G94" i="16"/>
  <c r="I55" i="27"/>
  <c r="I54" i="27"/>
  <c r="I53" i="27"/>
  <c r="I51" i="27"/>
  <c r="J50" i="27"/>
  <c r="I50" i="27"/>
  <c r="I42" i="27"/>
  <c r="I41" i="27"/>
  <c r="I37" i="27"/>
  <c r="I36" i="27"/>
  <c r="I35" i="27"/>
  <c r="I33" i="27"/>
  <c r="J32" i="27"/>
  <c r="I32" i="27"/>
  <c r="I13" i="27"/>
  <c r="J12" i="27"/>
  <c r="I12" i="27"/>
  <c r="I84" i="20"/>
  <c r="E2" i="30"/>
  <c r="I2" i="18"/>
  <c r="K2" i="18"/>
  <c r="M2" i="18"/>
  <c r="I3" i="18"/>
  <c r="K3" i="18"/>
  <c r="I4" i="18"/>
  <c r="K4" i="18"/>
  <c r="I5" i="18"/>
  <c r="K5" i="18"/>
  <c r="I6" i="18"/>
  <c r="K6" i="18"/>
  <c r="I7" i="18"/>
  <c r="K7" i="18"/>
  <c r="I8" i="18"/>
  <c r="K8" i="18"/>
  <c r="I9" i="18"/>
  <c r="K9" i="18"/>
  <c r="I11" i="18"/>
  <c r="K11" i="18"/>
  <c r="I12" i="18"/>
  <c r="K12" i="18"/>
  <c r="I15" i="18"/>
  <c r="K15" i="18"/>
  <c r="I16" i="18"/>
  <c r="K16" i="18"/>
  <c r="L16" i="18"/>
  <c r="M16" i="18"/>
  <c r="I17" i="18"/>
  <c r="K17" i="18"/>
  <c r="I18" i="18"/>
  <c r="K18" i="18"/>
  <c r="I19" i="18"/>
  <c r="K19" i="18"/>
  <c r="I20" i="18"/>
  <c r="K20" i="18"/>
  <c r="I21" i="18"/>
  <c r="K21" i="18"/>
  <c r="I22" i="18"/>
  <c r="K22" i="18"/>
  <c r="I23" i="18"/>
  <c r="K23" i="18"/>
  <c r="I25" i="18"/>
  <c r="K25" i="18"/>
  <c r="I26" i="18"/>
  <c r="K26" i="18"/>
  <c r="I29" i="18"/>
  <c r="K29" i="18"/>
  <c r="I30" i="18"/>
  <c r="K30" i="18"/>
  <c r="L30" i="18"/>
  <c r="M30" i="18"/>
  <c r="I31" i="18"/>
  <c r="K31" i="18"/>
  <c r="I33" i="18"/>
  <c r="K33" i="18"/>
  <c r="I34" i="18"/>
  <c r="K34" i="18"/>
  <c r="I35" i="18"/>
  <c r="K35" i="18"/>
  <c r="I36" i="18"/>
  <c r="K36" i="18"/>
  <c r="I37" i="18"/>
  <c r="K37" i="18"/>
  <c r="I39" i="18"/>
  <c r="K39" i="18"/>
  <c r="I42" i="18"/>
  <c r="K42" i="18"/>
  <c r="I43" i="18"/>
  <c r="K43" i="18"/>
  <c r="L43" i="18"/>
  <c r="M43" i="18"/>
  <c r="I44" i="18"/>
  <c r="K44" i="18"/>
  <c r="I47" i="18"/>
  <c r="K47" i="18"/>
  <c r="I48" i="18"/>
  <c r="K48" i="18"/>
  <c r="I49" i="18"/>
  <c r="K49" i="18"/>
  <c r="I50" i="18"/>
  <c r="K50" i="18"/>
  <c r="I51" i="18"/>
  <c r="K51" i="18"/>
  <c r="I53" i="18"/>
  <c r="K53" i="18"/>
  <c r="I54" i="18"/>
  <c r="K54" i="18"/>
  <c r="I57" i="18"/>
  <c r="K57" i="18"/>
  <c r="I58" i="18"/>
  <c r="K58" i="18"/>
  <c r="L58" i="18"/>
  <c r="M58" i="18"/>
  <c r="I59" i="18"/>
  <c r="K59" i="18"/>
  <c r="I60" i="18"/>
  <c r="K60" i="18"/>
  <c r="I61" i="18"/>
  <c r="K61" i="18"/>
  <c r="I62" i="18"/>
  <c r="K62" i="18"/>
  <c r="I63" i="18"/>
  <c r="K63" i="18"/>
  <c r="I64" i="18"/>
  <c r="K64" i="18"/>
  <c r="I65" i="18"/>
  <c r="K65" i="18"/>
  <c r="I66" i="18"/>
  <c r="K66" i="18"/>
  <c r="I67" i="18"/>
  <c r="K67" i="18"/>
  <c r="I69" i="18"/>
  <c r="K69" i="18"/>
  <c r="I71" i="18"/>
  <c r="K71" i="18"/>
  <c r="I72" i="18"/>
  <c r="K72" i="18"/>
  <c r="L72" i="18"/>
  <c r="M72" i="18"/>
  <c r="K73" i="18"/>
  <c r="I74" i="18"/>
  <c r="K74" i="18"/>
  <c r="I75" i="18"/>
  <c r="K75" i="18"/>
  <c r="K76" i="18"/>
  <c r="K77" i="18"/>
  <c r="K79" i="18"/>
  <c r="K80" i="18"/>
  <c r="K82" i="18"/>
  <c r="K83" i="18"/>
  <c r="K84" i="18"/>
  <c r="L84" i="18"/>
  <c r="M84" i="18"/>
  <c r="K85" i="18"/>
  <c r="I86" i="18"/>
  <c r="K86" i="18"/>
  <c r="K87" i="18"/>
  <c r="K88" i="18"/>
  <c r="K89" i="18"/>
  <c r="K91" i="18"/>
  <c r="K92" i="18"/>
  <c r="K93" i="18"/>
  <c r="K95" i="18"/>
  <c r="K96" i="18"/>
  <c r="K97" i="18"/>
  <c r="I98" i="18"/>
  <c r="K98" i="18"/>
  <c r="L98" i="18"/>
  <c r="M98" i="18"/>
  <c r="K99" i="18"/>
  <c r="K100" i="18"/>
  <c r="K102" i="18"/>
  <c r="K103" i="18"/>
  <c r="K105" i="18"/>
  <c r="K106" i="18"/>
  <c r="K107" i="18"/>
  <c r="K109" i="18"/>
  <c r="K110" i="18"/>
  <c r="K111" i="18"/>
  <c r="K112" i="18"/>
  <c r="L112" i="18"/>
  <c r="M112" i="18"/>
  <c r="K113" i="18"/>
  <c r="I114" i="18"/>
  <c r="K114" i="18"/>
  <c r="K117" i="18"/>
  <c r="K118" i="18"/>
  <c r="K120" i="18"/>
  <c r="K121" i="18"/>
  <c r="K122" i="18"/>
  <c r="K124" i="18"/>
  <c r="K125" i="18"/>
  <c r="K126" i="18"/>
  <c r="L126" i="18"/>
  <c r="M126" i="18"/>
  <c r="K127" i="18"/>
  <c r="I128" i="18"/>
  <c r="K128" i="18"/>
  <c r="I129" i="18"/>
  <c r="K129" i="18"/>
  <c r="K130" i="18"/>
  <c r="K131" i="18"/>
  <c r="K132" i="18"/>
  <c r="K133" i="18"/>
  <c r="K135" i="18"/>
  <c r="K136" i="18"/>
  <c r="K137" i="18"/>
  <c r="K139" i="18"/>
  <c r="K140" i="18"/>
  <c r="K141" i="18"/>
  <c r="L141" i="18"/>
  <c r="M141" i="18"/>
  <c r="K142" i="18"/>
  <c r="K143" i="18"/>
  <c r="K144" i="18"/>
  <c r="K145" i="18"/>
  <c r="K146" i="18"/>
  <c r="K147" i="18"/>
  <c r="K148" i="18"/>
  <c r="K150" i="18"/>
  <c r="K151" i="18"/>
  <c r="K152" i="18"/>
  <c r="K153" i="18"/>
  <c r="K155" i="18"/>
  <c r="K156" i="18"/>
  <c r="K157" i="18"/>
  <c r="L157" i="18"/>
  <c r="M157" i="18"/>
  <c r="K158" i="18"/>
  <c r="I159" i="18"/>
  <c r="K159" i="18"/>
  <c r="I160" i="18"/>
  <c r="K160" i="18"/>
  <c r="K161" i="18"/>
  <c r="K162" i="18"/>
  <c r="K163" i="18"/>
  <c r="K165" i="18"/>
  <c r="K166" i="18"/>
  <c r="K167" i="18"/>
  <c r="K168" i="18"/>
  <c r="K170" i="18"/>
  <c r="K171" i="18"/>
  <c r="K172" i="18"/>
  <c r="L172" i="18"/>
  <c r="M172" i="18"/>
  <c r="K173" i="18"/>
  <c r="K174" i="18"/>
  <c r="K175" i="18"/>
  <c r="K176" i="18"/>
  <c r="K177" i="18"/>
  <c r="K178" i="18"/>
  <c r="K179" i="18"/>
  <c r="K181" i="18"/>
  <c r="K182" i="18"/>
  <c r="K183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J37" i="20"/>
  <c r="I38" i="20"/>
  <c r="I39" i="20"/>
  <c r="I41" i="20"/>
  <c r="I43" i="20"/>
  <c r="I45" i="20"/>
  <c r="I46" i="20"/>
  <c r="J27" i="20"/>
  <c r="I28" i="20"/>
  <c r="I29" i="20"/>
  <c r="I31" i="20"/>
  <c r="I33" i="20"/>
  <c r="I34" i="20"/>
  <c r="I35" i="20"/>
  <c r="I36" i="20"/>
  <c r="I47" i="20"/>
  <c r="J47" i="20"/>
  <c r="I48" i="20"/>
  <c r="I49" i="20"/>
  <c r="I51" i="20"/>
  <c r="I53" i="20"/>
  <c r="I54" i="20"/>
  <c r="I55" i="20"/>
  <c r="I56" i="20"/>
  <c r="I57" i="20"/>
  <c r="J57" i="20"/>
  <c r="I58" i="20"/>
  <c r="I60" i="20"/>
  <c r="I62" i="20"/>
  <c r="I77" i="20"/>
  <c r="I78" i="20"/>
  <c r="I79" i="20"/>
  <c r="I81" i="20"/>
  <c r="I82" i="20"/>
  <c r="I83" i="20"/>
  <c r="I70" i="20"/>
  <c r="I71" i="20"/>
  <c r="I72" i="20"/>
  <c r="I74" i="20"/>
  <c r="I75" i="20"/>
  <c r="I76" i="20"/>
  <c r="I63" i="20"/>
  <c r="I64" i="20"/>
  <c r="I65" i="20"/>
  <c r="I67" i="20"/>
  <c r="I68" i="20"/>
  <c r="I69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G6" i="16"/>
  <c r="I6" i="16"/>
  <c r="G7" i="16"/>
  <c r="I7" i="16"/>
  <c r="G8" i="16"/>
  <c r="I8" i="16"/>
  <c r="G9" i="16"/>
  <c r="I9" i="16"/>
  <c r="G11" i="16"/>
  <c r="I11" i="16"/>
  <c r="J11" i="16"/>
  <c r="G12" i="16"/>
  <c r="I12" i="16"/>
  <c r="G14" i="16"/>
  <c r="I14" i="16"/>
  <c r="G18" i="16"/>
  <c r="I18" i="16"/>
  <c r="G19" i="16"/>
  <c r="I19" i="16"/>
  <c r="G20" i="16"/>
  <c r="I20" i="16"/>
  <c r="G21" i="16"/>
  <c r="I21" i="16"/>
  <c r="G22" i="16"/>
  <c r="I22" i="16"/>
  <c r="G24" i="16"/>
  <c r="I24" i="16"/>
  <c r="G25" i="16"/>
  <c r="I25" i="16"/>
  <c r="J25" i="16"/>
  <c r="G26" i="16"/>
  <c r="I26" i="16"/>
  <c r="G28" i="16"/>
  <c r="I28" i="16"/>
  <c r="G32" i="16"/>
  <c r="I32" i="16"/>
  <c r="G33" i="16"/>
  <c r="I33" i="16"/>
  <c r="G34" i="16"/>
  <c r="I34" i="16"/>
  <c r="G35" i="16"/>
  <c r="I35" i="16"/>
  <c r="G36" i="16"/>
  <c r="I36" i="16"/>
  <c r="G38" i="16"/>
  <c r="I38" i="16"/>
  <c r="I83" i="16"/>
  <c r="J83" i="16"/>
  <c r="K83" i="16"/>
  <c r="I84" i="16"/>
  <c r="I85" i="16"/>
  <c r="I88" i="16"/>
  <c r="I89" i="16"/>
  <c r="I91" i="16"/>
  <c r="I92" i="16"/>
  <c r="G100" i="16"/>
  <c r="I100" i="16"/>
  <c r="J100" i="16"/>
  <c r="K100" i="16"/>
  <c r="G101" i="16"/>
  <c r="I101" i="16"/>
  <c r="G102" i="16"/>
  <c r="I102" i="16"/>
  <c r="G105" i="16"/>
  <c r="I105" i="16"/>
  <c r="I118" i="16"/>
  <c r="I119" i="16"/>
  <c r="I120" i="16"/>
  <c r="I124" i="16"/>
  <c r="G125" i="16"/>
  <c r="I125" i="16"/>
  <c r="G127" i="16"/>
  <c r="I127" i="16"/>
  <c r="G128" i="16"/>
  <c r="I128" i="16"/>
  <c r="I188" i="16"/>
  <c r="J188" i="16"/>
  <c r="K188" i="16"/>
  <c r="I189" i="16"/>
  <c r="I190" i="16"/>
  <c r="I193" i="16"/>
  <c r="I194" i="16"/>
  <c r="I196" i="16"/>
  <c r="I197" i="16"/>
  <c r="I198" i="16"/>
  <c r="I199" i="16"/>
  <c r="I201" i="16"/>
  <c r="I202" i="16"/>
  <c r="I203" i="16"/>
  <c r="I204" i="16"/>
  <c r="I205" i="16"/>
  <c r="I206" i="16"/>
  <c r="I208" i="16"/>
  <c r="I209" i="16"/>
  <c r="I211" i="16"/>
  <c r="I212" i="16"/>
  <c r="I213" i="16"/>
  <c r="I214" i="16"/>
  <c r="I215" i="16"/>
  <c r="I216" i="16"/>
  <c r="I217" i="16"/>
  <c r="I219" i="16"/>
  <c r="I220" i="16"/>
  <c r="I222" i="16"/>
  <c r="I223" i="16"/>
  <c r="I224" i="16"/>
  <c r="I225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40" i="16"/>
  <c r="I241" i="16"/>
  <c r="I242" i="16"/>
  <c r="I243" i="16"/>
  <c r="I244" i="16"/>
  <c r="I238" i="16"/>
  <c r="I239" i="16"/>
  <c r="K19" i="15"/>
  <c r="L29" i="15"/>
  <c r="N29" i="15"/>
  <c r="K32" i="15"/>
  <c r="K33" i="15"/>
  <c r="K132" i="15"/>
  <c r="K133" i="15"/>
  <c r="K136" i="15"/>
  <c r="K137" i="15"/>
  <c r="K139" i="15"/>
  <c r="K140" i="15"/>
  <c r="K141" i="15"/>
  <c r="K142" i="15"/>
  <c r="K144" i="15"/>
  <c r="K145" i="15"/>
  <c r="K146" i="15"/>
  <c r="K148" i="15"/>
  <c r="K149" i="15"/>
  <c r="K150" i="15"/>
  <c r="K151" i="15"/>
  <c r="K152" i="15"/>
  <c r="K153" i="15"/>
  <c r="K155" i="15"/>
  <c r="K157" i="15"/>
  <c r="K158" i="15"/>
  <c r="K159" i="15"/>
  <c r="K160" i="15"/>
  <c r="K161" i="15"/>
  <c r="K162" i="15"/>
  <c r="I3" i="27"/>
  <c r="J3" i="27"/>
  <c r="I4" i="27"/>
  <c r="I23" i="27"/>
  <c r="J23" i="27"/>
  <c r="I26" i="27"/>
  <c r="I43" i="27"/>
  <c r="J43" i="27"/>
  <c r="I44" i="27"/>
  <c r="I46" i="27"/>
  <c r="L149" i="15" l="1"/>
</calcChain>
</file>

<file path=xl/sharedStrings.xml><?xml version="1.0" encoding="utf-8"?>
<sst xmlns="http://schemas.openxmlformats.org/spreadsheetml/2006/main" count="9461" uniqueCount="4869">
  <si>
    <t>Офис в Москве</t>
  </si>
  <si>
    <t>тел. +7 (495) 989.76.92</t>
  </si>
  <si>
    <t>Московская обл., г.Одинцово, ул.Транспортная, д.2</t>
  </si>
  <si>
    <t>Офис в Санкт-Петербурге</t>
  </si>
  <si>
    <t>тел. +7 (812) 309.32.17</t>
  </si>
  <si>
    <t>г.Санкт-Петербург, наб. реки Волковки, д.7</t>
  </si>
  <si>
    <t>Офис в Краснодаре</t>
  </si>
  <si>
    <t>тел. +7 (861) 992.08.69</t>
  </si>
  <si>
    <t>Краснодарский край, г.Краснодар, ул.Уральская, д.151/1</t>
  </si>
  <si>
    <t>Офис в Казани</t>
  </si>
  <si>
    <t>тел. +7 (843) 212.09.38</t>
  </si>
  <si>
    <t>Республика Татарстан, г.Казань, ул.М.Гафури, д.50</t>
  </si>
  <si>
    <t>Ед.</t>
  </si>
  <si>
    <t>компл</t>
  </si>
  <si>
    <t>Переключатель замковый EKS</t>
  </si>
  <si>
    <t>EPMB</t>
  </si>
  <si>
    <t>Фотоэлементы Medium BlueBus EPMB</t>
  </si>
  <si>
    <t>KA1</t>
  </si>
  <si>
    <t>KIO</t>
  </si>
  <si>
    <t>PS124</t>
  </si>
  <si>
    <t>PS224</t>
  </si>
  <si>
    <t>ROA6</t>
  </si>
  <si>
    <t>ROA8</t>
  </si>
  <si>
    <t>PLA10</t>
  </si>
  <si>
    <t>PLA11</t>
  </si>
  <si>
    <t>PLA13</t>
  </si>
  <si>
    <t>XBA13</t>
  </si>
  <si>
    <t>XBA4</t>
  </si>
  <si>
    <t>Светодиоды сигнальные, 4м XBA4</t>
  </si>
  <si>
    <t>XBA6</t>
  </si>
  <si>
    <t>XBA7</t>
  </si>
  <si>
    <t>XBA8</t>
  </si>
  <si>
    <t>RD400KCE</t>
  </si>
  <si>
    <t>TH1500KCE</t>
  </si>
  <si>
    <t>RB500HS</t>
  </si>
  <si>
    <t>RUN1200HS</t>
  </si>
  <si>
    <t>RUN400HS</t>
  </si>
  <si>
    <t>WINGO2024KCE</t>
  </si>
  <si>
    <t>WINGO3524KCE</t>
  </si>
  <si>
    <t>HK7224HS</t>
  </si>
  <si>
    <t>TO5024HS</t>
  </si>
  <si>
    <t>TO6024HS</t>
  </si>
  <si>
    <t>WG3524HS</t>
  </si>
  <si>
    <t>NK1</t>
  </si>
  <si>
    <t>SHEL50KCE</t>
  </si>
  <si>
    <t>RO500KCE</t>
  </si>
  <si>
    <t>12U450.0727</t>
  </si>
  <si>
    <t>14U450.0727</t>
  </si>
  <si>
    <t>18U450.0727</t>
  </si>
  <si>
    <t>278-A.8001</t>
  </si>
  <si>
    <t>30.010</t>
  </si>
  <si>
    <t>30U450A.0727</t>
  </si>
  <si>
    <t>87.040</t>
  </si>
  <si>
    <t>BMESBR01.4567</t>
  </si>
  <si>
    <t>BMG0952.45673</t>
  </si>
  <si>
    <t>BMG1723.45672</t>
  </si>
  <si>
    <t>BMG1742.45672</t>
  </si>
  <si>
    <t>BMG1848.45673</t>
  </si>
  <si>
    <t>BMGSUE.4567</t>
  </si>
  <si>
    <t>BMGSUF.4567</t>
  </si>
  <si>
    <t>BMGTHC.45673</t>
  </si>
  <si>
    <t>BMMSAR02.45671</t>
  </si>
  <si>
    <t>BPA0331B.4565</t>
  </si>
  <si>
    <t>C4VMPM.8003</t>
  </si>
  <si>
    <t>CA1301R01.5320</t>
  </si>
  <si>
    <t>CA1356R04.5320</t>
  </si>
  <si>
    <t>CA1357.5320</t>
  </si>
  <si>
    <t>CA1791.5320</t>
  </si>
  <si>
    <t>CA1881R01.5320</t>
  </si>
  <si>
    <t>CA1882R01.5320</t>
  </si>
  <si>
    <t>CA3.5320</t>
  </si>
  <si>
    <t>CA31.5320</t>
  </si>
  <si>
    <t>CA37.5320</t>
  </si>
  <si>
    <t>CM-B.1630</t>
  </si>
  <si>
    <t>CM-B-1001.1630</t>
  </si>
  <si>
    <t>CM-B-1010.1630</t>
  </si>
  <si>
    <t>CM-BL.1630</t>
  </si>
  <si>
    <t>CM-E01.1630</t>
  </si>
  <si>
    <t>CM-E03.1630</t>
  </si>
  <si>
    <t>CMMO.8003</t>
  </si>
  <si>
    <t>CM-N.1630</t>
  </si>
  <si>
    <t>CM-N1.1630</t>
  </si>
  <si>
    <t>CM-N2.1630</t>
  </si>
  <si>
    <t>CT0104.5320</t>
  </si>
  <si>
    <t>FILTEMI001.1022</t>
  </si>
  <si>
    <t>GAP02300</t>
  </si>
  <si>
    <t>GAP02400</t>
  </si>
  <si>
    <t>GAP02500</t>
  </si>
  <si>
    <t>GAP02600</t>
  </si>
  <si>
    <t>GOR037</t>
  </si>
  <si>
    <t>GOR17.5501</t>
  </si>
  <si>
    <t>GOR2011.5501</t>
  </si>
  <si>
    <t>GOR4.5501</t>
  </si>
  <si>
    <t>GOR-G.5501</t>
  </si>
  <si>
    <t>GOR-H.5501</t>
  </si>
  <si>
    <t>GOR-L.5501</t>
  </si>
  <si>
    <t>GOR-M.5501</t>
  </si>
  <si>
    <t>GOR-W.5501</t>
  </si>
  <si>
    <t>GOR-Y.5501</t>
  </si>
  <si>
    <t>GOR-Z.5501</t>
  </si>
  <si>
    <t>HPM0007</t>
  </si>
  <si>
    <t>L14.3901</t>
  </si>
  <si>
    <t>L7.6811</t>
  </si>
  <si>
    <t>L8.6811</t>
  </si>
  <si>
    <t>MA05.0901</t>
  </si>
  <si>
    <t>MBA01R03</t>
  </si>
  <si>
    <t>MDC1940</t>
  </si>
  <si>
    <t>MICROI-N.16172</t>
  </si>
  <si>
    <t>MICROIND.1617</t>
  </si>
  <si>
    <t>MICROI-Q.1617</t>
  </si>
  <si>
    <t>MO-1263.2640</t>
  </si>
  <si>
    <t>MO-L.2640</t>
  </si>
  <si>
    <t>MO-O.2640</t>
  </si>
  <si>
    <t>MO-X.2640</t>
  </si>
  <si>
    <t>MR1081/AR01</t>
  </si>
  <si>
    <t>MR1081/BR01</t>
  </si>
  <si>
    <t>PD0571A0000</t>
  </si>
  <si>
    <t>PD0710A0000</t>
  </si>
  <si>
    <t>PD0793B3000</t>
  </si>
  <si>
    <t>PD0920A3000</t>
  </si>
  <si>
    <t>PFM-A.2213</t>
  </si>
  <si>
    <t>PFM-B.2213</t>
  </si>
  <si>
    <t>PMC635R01.4630</t>
  </si>
  <si>
    <t>PMC66B.4630</t>
  </si>
  <si>
    <t>PMCAC.4630</t>
  </si>
  <si>
    <t>PMCAC1.4630</t>
  </si>
  <si>
    <t>PMCAF01.4630</t>
  </si>
  <si>
    <t>PMCBR.4630</t>
  </si>
  <si>
    <t>PMCBR1.4630</t>
  </si>
  <si>
    <t>PMCBR1736.4630</t>
  </si>
  <si>
    <t>PMCBR9.4630</t>
  </si>
  <si>
    <t>PMCC6.4630</t>
  </si>
  <si>
    <t>PMCCN1.4630</t>
  </si>
  <si>
    <t>PMCCN3.4630</t>
  </si>
  <si>
    <t>PMCS10.4630</t>
  </si>
  <si>
    <t>PMCS12.4630</t>
  </si>
  <si>
    <t>PMCS13.4630</t>
  </si>
  <si>
    <t>PMCS15Z.4630</t>
  </si>
  <si>
    <t>PMCS6.4630</t>
  </si>
  <si>
    <t>PMCS67.4630</t>
  </si>
  <si>
    <t>PMCSE25.4630</t>
  </si>
  <si>
    <t>PMCSE45.4630</t>
  </si>
  <si>
    <t>PMCT1/A.4630</t>
  </si>
  <si>
    <t>PMCU10.4630</t>
  </si>
  <si>
    <t>PMCU102.4630</t>
  </si>
  <si>
    <t>PMCU11.4630</t>
  </si>
  <si>
    <t>PMCU14A.4630</t>
  </si>
  <si>
    <t>PMCU3.4630</t>
  </si>
  <si>
    <t>PMCU3010.4630</t>
  </si>
  <si>
    <t>PMCU6.4630</t>
  </si>
  <si>
    <t>PMCU91.4630</t>
  </si>
  <si>
    <t>PMD0012AR04.4610</t>
  </si>
  <si>
    <t>PMD0045R05.4610</t>
  </si>
  <si>
    <t>PMD0061.4610</t>
  </si>
  <si>
    <t>PMD0062A.4610</t>
  </si>
  <si>
    <t>PMD0062B.4610</t>
  </si>
  <si>
    <t>PMD0062C.4610</t>
  </si>
  <si>
    <t>PMD0122.4610</t>
  </si>
  <si>
    <t>PMD0151.4610</t>
  </si>
  <si>
    <t>PMD0151A.4610</t>
  </si>
  <si>
    <t>PMD0153B.4610</t>
  </si>
  <si>
    <t>PMD0153D.4610</t>
  </si>
  <si>
    <t>PMD0167.4610</t>
  </si>
  <si>
    <t>PMD0191AR01.46101</t>
  </si>
  <si>
    <t>PMD0215A.4610</t>
  </si>
  <si>
    <t>PMD0225.4610</t>
  </si>
  <si>
    <t>PMD0304.4610</t>
  </si>
  <si>
    <t>PMD0339.4610</t>
  </si>
  <si>
    <t>PMD0474.4610</t>
  </si>
  <si>
    <t>PMD0526.4610</t>
  </si>
  <si>
    <t>PMD0540R01.4610</t>
  </si>
  <si>
    <t>PMD0542R03.4610</t>
  </si>
  <si>
    <t>PMD0554.4610</t>
  </si>
  <si>
    <t>PMD0567.4610</t>
  </si>
  <si>
    <t>PMD0568.4610</t>
  </si>
  <si>
    <t>PMD0628.4610</t>
  </si>
  <si>
    <t>PMD0728.4610</t>
  </si>
  <si>
    <t>PMD0733.4610</t>
  </si>
  <si>
    <t>PMD0782.4610</t>
  </si>
  <si>
    <t>PMD0856.4610</t>
  </si>
  <si>
    <t>PMD0918R02.4610</t>
  </si>
  <si>
    <t>PMD0936.4610</t>
  </si>
  <si>
    <t>PMD1010.4610</t>
  </si>
  <si>
    <t>PMD1037R01.4610</t>
  </si>
  <si>
    <t>PMD1052.4610</t>
  </si>
  <si>
    <t>PMD1053R01.4610</t>
  </si>
  <si>
    <t>PMD1084R02.4610</t>
  </si>
  <si>
    <t>PMD1143.4610</t>
  </si>
  <si>
    <t>PMD1144R01.46103</t>
  </si>
  <si>
    <t>PMD1164R04.4610</t>
  </si>
  <si>
    <t>PMD1191.4610</t>
  </si>
  <si>
    <t>PMD1194R04.4610</t>
  </si>
  <si>
    <t>PMD1204R02.4610</t>
  </si>
  <si>
    <t>PMD1256.4610</t>
  </si>
  <si>
    <t>PMD1300.4610</t>
  </si>
  <si>
    <t>PMD1306.4610</t>
  </si>
  <si>
    <t>PMD1307.4610</t>
  </si>
  <si>
    <t>PMD1308.4610</t>
  </si>
  <si>
    <t>PMD1313.4610</t>
  </si>
  <si>
    <t>PMD1362.4610</t>
  </si>
  <si>
    <t>PMD1410R04.4610</t>
  </si>
  <si>
    <t>PMD1434.8003</t>
  </si>
  <si>
    <t>PMD1536.4610</t>
  </si>
  <si>
    <t>PMD1608.8003</t>
  </si>
  <si>
    <t>PMD1612.4610</t>
  </si>
  <si>
    <t>PMD1641R01.4610</t>
  </si>
  <si>
    <t>PMD1642.4610</t>
  </si>
  <si>
    <t>PMD1745R02.4610</t>
  </si>
  <si>
    <t>PMD1797.4610</t>
  </si>
  <si>
    <t>PMD1902.4610</t>
  </si>
  <si>
    <t>PMD1909.4610</t>
  </si>
  <si>
    <t>PMD1918.4610</t>
  </si>
  <si>
    <t>PMD1946R01.8003</t>
  </si>
  <si>
    <t>PMD1997R02.4610</t>
  </si>
  <si>
    <t>PMD2103.4610</t>
  </si>
  <si>
    <t>PMD2167.4610</t>
  </si>
  <si>
    <t>PMD2248R01.4610</t>
  </si>
  <si>
    <t>PMD2251.8003</t>
  </si>
  <si>
    <t>PMDPCR01.4610</t>
  </si>
  <si>
    <t>PMDRC3.46102</t>
  </si>
  <si>
    <t>PMPS2.4610</t>
  </si>
  <si>
    <t>PMPS5.4610</t>
  </si>
  <si>
    <t>POA2</t>
  </si>
  <si>
    <t>PPD0124C.4540</t>
  </si>
  <si>
    <t>PPD0125R02.45401</t>
  </si>
  <si>
    <t>PPD0126C.4540</t>
  </si>
  <si>
    <t>PPD0150DR01.4540</t>
  </si>
  <si>
    <t>PPD0234.4610</t>
  </si>
  <si>
    <t>PPD0277.4610</t>
  </si>
  <si>
    <t>PPD0416A.4540</t>
  </si>
  <si>
    <t>PPD0723A.4540</t>
  </si>
  <si>
    <t>PPD0953A.4540</t>
  </si>
  <si>
    <t>PPD0970.4540</t>
  </si>
  <si>
    <t>PPD1030.4540</t>
  </si>
  <si>
    <t>PPD1032R01.4540</t>
  </si>
  <si>
    <t>PPD1033.4540</t>
  </si>
  <si>
    <t>PPD1036A.4540</t>
  </si>
  <si>
    <t>PPD1061.4540</t>
  </si>
  <si>
    <t>PPD1105A.45401</t>
  </si>
  <si>
    <t>PPD1126.4540</t>
  </si>
  <si>
    <t>PPD1177A.4540</t>
  </si>
  <si>
    <t>PPD1221R01.4540</t>
  </si>
  <si>
    <t>PPD1222.4540</t>
  </si>
  <si>
    <t>PPD1244A.4540</t>
  </si>
  <si>
    <t>PPD1252R01.4540</t>
  </si>
  <si>
    <t>PPD1254.4540</t>
  </si>
  <si>
    <t>PPD1284.4540</t>
  </si>
  <si>
    <t>PPD1285.4540</t>
  </si>
  <si>
    <t>PPD1286.4540</t>
  </si>
  <si>
    <t>PPD1305.4540</t>
  </si>
  <si>
    <t>PPD1320R01.4540</t>
  </si>
  <si>
    <t>PPD1386.4540</t>
  </si>
  <si>
    <t>PPD1420.4540</t>
  </si>
  <si>
    <t>PPD1426.4540</t>
  </si>
  <si>
    <t>PPD1427.4540</t>
  </si>
  <si>
    <t>PPD1531D.4540</t>
  </si>
  <si>
    <t>PPD1598.4540</t>
  </si>
  <si>
    <t>PPD1619.4540</t>
  </si>
  <si>
    <t>PPD1651.4540</t>
  </si>
  <si>
    <t>PPD1660.4540</t>
  </si>
  <si>
    <t>PPD1681.4540</t>
  </si>
  <si>
    <t>PPD1682.4540</t>
  </si>
  <si>
    <t>PPD1704.4540</t>
  </si>
  <si>
    <t>PPD1706R01.4540</t>
  </si>
  <si>
    <t>PPD1837R01.4540</t>
  </si>
  <si>
    <t>PPD1866A.4540</t>
  </si>
  <si>
    <t>PPD1867A.4540</t>
  </si>
  <si>
    <t>PPD1868A.4540</t>
  </si>
  <si>
    <t>PPD1870A.4540</t>
  </si>
  <si>
    <t>PPD1878A.4540</t>
  </si>
  <si>
    <t>PPD1906.4540</t>
  </si>
  <si>
    <t>PPD1910.4540</t>
  </si>
  <si>
    <t>PPD2036.4540</t>
  </si>
  <si>
    <t>PPD2037.4540</t>
  </si>
  <si>
    <t>PPD2157.4540</t>
  </si>
  <si>
    <t>PPD2182.4540</t>
  </si>
  <si>
    <t>PPD2215.4540</t>
  </si>
  <si>
    <t>PPD2231.4540</t>
  </si>
  <si>
    <t>PRBMC01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</si>
  <si>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</si>
  <si>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</si>
  <si>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</si>
  <si>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</si>
  <si>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</si>
  <si>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</si>
  <si>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</si>
  <si>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</si>
  <si>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</si>
  <si>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</si>
  <si>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</si>
  <si>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</si>
  <si>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</si>
  <si>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</si>
  <si>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</si>
  <si>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</si>
  <si>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</si>
  <si>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PRMB03</t>
  </si>
  <si>
    <t>PRMB03A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</si>
  <si>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</si>
  <si>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</si>
  <si>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</si>
  <si>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</si>
  <si>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</si>
  <si>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</si>
  <si>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</si>
  <si>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</si>
  <si>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</si>
  <si>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</si>
  <si>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</si>
  <si>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PRME06</t>
  </si>
  <si>
    <t>PRPP02</t>
  </si>
  <si>
    <t>PRPP03</t>
  </si>
  <si>
    <t>PRPP06</t>
  </si>
  <si>
    <t>PRPP07</t>
  </si>
  <si>
    <t>PRRB01B</t>
  </si>
  <si>
    <t>PRRB01C</t>
  </si>
  <si>
    <t>PRRB01D</t>
  </si>
  <si>
    <t>PRRB02A</t>
  </si>
  <si>
    <t>PRRB02B</t>
  </si>
  <si>
    <t>PRRB03</t>
  </si>
  <si>
    <t>PRRB03A</t>
  </si>
  <si>
    <t>PRRB03B</t>
  </si>
  <si>
    <t>PRRB04</t>
  </si>
  <si>
    <t>PRRB06</t>
  </si>
  <si>
    <t>PRRB06A</t>
  </si>
  <si>
    <t>PRRO01</t>
  </si>
  <si>
    <t>PRRO02</t>
  </si>
  <si>
    <t>PRSH01</t>
  </si>
  <si>
    <t>PRSH02</t>
  </si>
  <si>
    <t>PRSH03</t>
  </si>
  <si>
    <t>PRSH06</t>
  </si>
  <si>
    <t>PRSI01</t>
  </si>
  <si>
    <t>PRSI01A</t>
  </si>
  <si>
    <t>PRSI01B</t>
  </si>
  <si>
    <t>PRSI02A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</si>
  <si>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</si>
  <si>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</si>
  <si>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</si>
  <si>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</si>
  <si>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</si>
  <si>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</si>
  <si>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</si>
  <si>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</si>
  <si>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</si>
  <si>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</si>
  <si>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</si>
  <si>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</si>
  <si>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PRSO06</t>
  </si>
  <si>
    <t>PRSP01</t>
  </si>
  <si>
    <t>PRSP02A</t>
  </si>
  <si>
    <t>PRSP03</t>
  </si>
  <si>
    <t>PRSP04</t>
  </si>
  <si>
    <t>PRSP06</t>
  </si>
  <si>
    <t>PRSPIN01A</t>
  </si>
  <si>
    <t>PRSPIN02</t>
  </si>
  <si>
    <t>PRSPIN02A</t>
  </si>
  <si>
    <t>PRSPIN05</t>
  </si>
  <si>
    <t>PRSU01D</t>
  </si>
  <si>
    <t>PRSU01E</t>
  </si>
  <si>
    <t>PRSU01F</t>
  </si>
  <si>
    <t>PRSU02</t>
  </si>
  <si>
    <t>PRSU02B</t>
  </si>
  <si>
    <t>PRSU02C</t>
  </si>
  <si>
    <t>PRSU04</t>
  </si>
  <si>
    <t>PRSU05</t>
  </si>
  <si>
    <t>PRTH01</t>
  </si>
  <si>
    <t>PRTH03</t>
  </si>
  <si>
    <t>PRTH04</t>
  </si>
  <si>
    <t>PRTO02</t>
  </si>
  <si>
    <t>PRTO02A</t>
  </si>
  <si>
    <t>PRTO02B</t>
  </si>
  <si>
    <t>PRTO02C</t>
  </si>
  <si>
    <t>PRTO06</t>
  </si>
  <si>
    <t>PRTO06A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</si>
  <si>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</si>
  <si>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</si>
  <si>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</si>
  <si>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</si>
  <si>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</si>
  <si>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</si>
  <si>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</si>
  <si>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</si>
  <si>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</si>
  <si>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</si>
  <si>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</si>
  <si>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</si>
  <si>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</si>
  <si>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</si>
  <si>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</si>
  <si>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</si>
  <si>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</si>
  <si>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</si>
  <si>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</si>
  <si>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</si>
  <si>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PRXB01</t>
  </si>
  <si>
    <t>PRXB02</t>
  </si>
  <si>
    <t>PRXB03</t>
  </si>
  <si>
    <t>PRXB04</t>
  </si>
  <si>
    <t>PRXB06A</t>
  </si>
  <si>
    <t>PRXM01B</t>
  </si>
  <si>
    <t>SIA10/A</t>
  </si>
  <si>
    <t>SIA11/A</t>
  </si>
  <si>
    <t>SMA.8003</t>
  </si>
  <si>
    <t>SMA2</t>
  </si>
  <si>
    <t>SMA3</t>
  </si>
  <si>
    <t>SNA13</t>
  </si>
  <si>
    <t>SNA3/A</t>
  </si>
  <si>
    <t>SPA03R04</t>
  </si>
  <si>
    <t>SPA04</t>
  </si>
  <si>
    <t>SPA05R03</t>
  </si>
  <si>
    <t>SPA07R02</t>
  </si>
  <si>
    <t>SPA30</t>
  </si>
  <si>
    <t>SPAMG00200</t>
  </si>
  <si>
    <t>SPAMG00700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</si>
  <si>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</si>
  <si>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</si>
  <si>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</si>
  <si>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</si>
  <si>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</si>
  <si>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</si>
  <si>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</si>
  <si>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</si>
  <si>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</si>
  <si>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</si>
  <si>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</si>
  <si>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</si>
  <si>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</si>
  <si>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</si>
  <si>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</si>
  <si>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</si>
  <si>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</si>
  <si>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</si>
  <si>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</si>
  <si>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</si>
  <si>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</si>
  <si>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</si>
  <si>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</si>
  <si>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</si>
  <si>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</si>
  <si>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</si>
  <si>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SPCAB00300</t>
  </si>
  <si>
    <t>SPCAB00400</t>
  </si>
  <si>
    <t>SPCAB01100</t>
  </si>
  <si>
    <t>SPCG008100</t>
  </si>
  <si>
    <t>SPCG013700</t>
  </si>
  <si>
    <t>SPCG013700A</t>
  </si>
  <si>
    <t>SPCG013900</t>
  </si>
  <si>
    <t>SPCG013900A</t>
  </si>
  <si>
    <t>SPCG016600</t>
  </si>
  <si>
    <t>SPEG019A00A</t>
  </si>
  <si>
    <t>SPEG049A00</t>
  </si>
  <si>
    <t>SPEG062A00</t>
  </si>
  <si>
    <t>SPEG065A00</t>
  </si>
  <si>
    <t>SPEG066A00</t>
  </si>
  <si>
    <t>SPEG067A00</t>
  </si>
  <si>
    <t>SPEG068A00</t>
  </si>
  <si>
    <t>SPEG069A00</t>
  </si>
  <si>
    <t>SPEG070A00</t>
  </si>
  <si>
    <t>SPEG071A00</t>
  </si>
  <si>
    <t>SPGAP00700</t>
  </si>
  <si>
    <t>SPGAP06400A</t>
  </si>
  <si>
    <t>SPLSM01300A</t>
  </si>
  <si>
    <t>SPLSM01600A</t>
  </si>
  <si>
    <t>SPMTG02900</t>
  </si>
  <si>
    <t>SPMTG03000</t>
  </si>
  <si>
    <t>SPMTG05200</t>
  </si>
  <si>
    <t>SPMTG05900A</t>
  </si>
  <si>
    <t>SPMTG06200A</t>
  </si>
  <si>
    <t>SPMTG08000A</t>
  </si>
  <si>
    <t>SPMTG08200</t>
  </si>
  <si>
    <t>SPMTG08500</t>
  </si>
  <si>
    <t>SPMTG08600</t>
  </si>
  <si>
    <t>SPMTG08800</t>
  </si>
  <si>
    <t>SPTOO001</t>
  </si>
  <si>
    <t>TB199A3</t>
  </si>
  <si>
    <t>THA052</t>
  </si>
  <si>
    <t>THA06</t>
  </si>
  <si>
    <t>TRA121.1025</t>
  </si>
  <si>
    <t>TRA122R02.1025</t>
  </si>
  <si>
    <t>TRA125.1025</t>
  </si>
  <si>
    <t>TRA142.1025</t>
  </si>
  <si>
    <t>TRA-G.1025</t>
  </si>
  <si>
    <t>TRA-L.1025</t>
  </si>
  <si>
    <t>WA01R06</t>
  </si>
  <si>
    <t>WA03R08</t>
  </si>
  <si>
    <t>WA04</t>
  </si>
  <si>
    <t>WA05</t>
  </si>
  <si>
    <t>WGA05</t>
  </si>
  <si>
    <t>WLA2</t>
  </si>
  <si>
    <t>Серия</t>
  </si>
  <si>
    <t>RD400KIT2</t>
  </si>
  <si>
    <t>RB250HS</t>
  </si>
  <si>
    <t>Кол-во</t>
  </si>
  <si>
    <t>Описание</t>
  </si>
  <si>
    <t>ROAD</t>
  </si>
  <si>
    <t>до 400кг, 
Инт.  20 циклов/час,
Скорость 0,25м/сек</t>
  </si>
  <si>
    <t>до 400 кг., 
Инт. 35 циклов/час,
Скорость 0,34м/сек</t>
  </si>
  <si>
    <t>до 1`000кг, 
Инт. 20 циклов/час,
Скорость 0,18м/сек</t>
  </si>
  <si>
    <t>ОСНОВНЫЕ ХАРАКТЕРИСТИКИ</t>
  </si>
  <si>
    <t>ROBUS</t>
  </si>
  <si>
    <t>THOR</t>
  </si>
  <si>
    <t>ROBUS HI-SPEED</t>
  </si>
  <si>
    <t>RUN HI-SPEED</t>
  </si>
  <si>
    <t>TOO</t>
  </si>
  <si>
    <t>WINGO</t>
  </si>
  <si>
    <t>TOONA</t>
  </si>
  <si>
    <t>TOO3000KLT</t>
  </si>
  <si>
    <t>EDSWG</t>
  </si>
  <si>
    <t>HOPP</t>
  </si>
  <si>
    <t>WINGO HI-SPEED</t>
  </si>
  <si>
    <t>TOONA HI-SPEED</t>
  </si>
  <si>
    <r>
      <t xml:space="preserve">до 400кг или до 5 м. 
инт. 95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</si>
  <si>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HYKE HI-SPEED</t>
  </si>
  <si>
    <t>ШИРИНА ПРОЕЗДА</t>
  </si>
  <si>
    <t>4 метра</t>
  </si>
  <si>
    <t>M BAR</t>
  </si>
  <si>
    <t>3 метра</t>
  </si>
  <si>
    <t>6 метров</t>
  </si>
  <si>
    <t>5 метров</t>
  </si>
  <si>
    <t>XBA9</t>
  </si>
  <si>
    <t>7 метров</t>
  </si>
  <si>
    <t>XBA18</t>
  </si>
  <si>
    <t>Светодиоды сигнальные, 8м XBA18</t>
  </si>
  <si>
    <t>Интегрируемая светофорная лампа XBA8</t>
  </si>
  <si>
    <t>L BAR</t>
  </si>
  <si>
    <t>8 метров</t>
  </si>
  <si>
    <t>9 метров</t>
  </si>
  <si>
    <t>WIDE S</t>
  </si>
  <si>
    <t>WIDES4KIT</t>
  </si>
  <si>
    <t>WIDES</t>
  </si>
  <si>
    <t>WIDE M</t>
  </si>
  <si>
    <t>WIDEM</t>
  </si>
  <si>
    <t>WIDEM4KIT</t>
  </si>
  <si>
    <t>WIDE L</t>
  </si>
  <si>
    <t>WIDEL</t>
  </si>
  <si>
    <t>WIDEL6KIT</t>
  </si>
  <si>
    <t>WIDEL7KIT</t>
  </si>
  <si>
    <t>Цена</t>
  </si>
  <si>
    <t>SLH400</t>
  </si>
  <si>
    <t>EPM</t>
  </si>
  <si>
    <t>RB400</t>
  </si>
  <si>
    <t>RB600</t>
  </si>
  <si>
    <t>RB1000</t>
  </si>
  <si>
    <t>RUN</t>
  </si>
  <si>
    <t>RUN1500</t>
  </si>
  <si>
    <t>RUN1800</t>
  </si>
  <si>
    <t>RUN2500</t>
  </si>
  <si>
    <t>RUN2500I</t>
  </si>
  <si>
    <t>до 2`500кг, 
Инт.  42 цикла/час
Скорость 0,17м/сек</t>
  </si>
  <si>
    <t>до 1`800кг, 
Инт.  42 цикла/час,
Скорость 0,17м/сек</t>
  </si>
  <si>
    <t>TUB</t>
  </si>
  <si>
    <t>TUB3500</t>
  </si>
  <si>
    <t>ROA81</t>
  </si>
  <si>
    <t>шт.</t>
  </si>
  <si>
    <t>Аксессуары</t>
  </si>
  <si>
    <t>RUA12</t>
  </si>
  <si>
    <t>RBA1</t>
  </si>
  <si>
    <t>Электромеханический замок вертикальный, 12В PLA10</t>
  </si>
  <si>
    <t>Электромеханический замок горизонтальный, 12В PLA11</t>
  </si>
  <si>
    <t>TOO3000</t>
  </si>
  <si>
    <t>WG5000</t>
  </si>
  <si>
    <t>TO4024</t>
  </si>
  <si>
    <t>TO5024</t>
  </si>
  <si>
    <t>TO7024</t>
  </si>
  <si>
    <t>MC824H</t>
  </si>
  <si>
    <t>WLT</t>
  </si>
  <si>
    <t>PS424</t>
  </si>
  <si>
    <t>WALKY</t>
  </si>
  <si>
    <t>HO7124</t>
  </si>
  <si>
    <t>HO7224</t>
  </si>
  <si>
    <t>HY7005</t>
  </si>
  <si>
    <t>HYPPO</t>
  </si>
  <si>
    <t>ME3024</t>
  </si>
  <si>
    <t>MECF</t>
  </si>
  <si>
    <t>M-FAB</t>
  </si>
  <si>
    <t>BM5024</t>
  </si>
  <si>
    <t>BMBOX</t>
  </si>
  <si>
    <t>Фундаментная коробка BMBOX</t>
  </si>
  <si>
    <t>BIG-FAB</t>
  </si>
  <si>
    <t>до 900кг или до 5,0м.
инт. 45 циклов/час, режим калитки</t>
  </si>
  <si>
    <t>PIU</t>
  </si>
  <si>
    <t>BMA1</t>
  </si>
  <si>
    <t>Механизм открывания ворот на 360 градусов BMA1</t>
  </si>
  <si>
    <t>HYA11</t>
  </si>
  <si>
    <t>Устройство для разблокировки HYA11</t>
  </si>
  <si>
    <t>HYA12</t>
  </si>
  <si>
    <t>Рычаг-удлинитель HYA12</t>
  </si>
  <si>
    <t>MEA1</t>
  </si>
  <si>
    <t>Механизм открывания ворот на 360 градусов MEA1</t>
  </si>
  <si>
    <t>MEA2</t>
  </si>
  <si>
    <t>Механизм разблокировки MEA2</t>
  </si>
  <si>
    <t>MEA3</t>
  </si>
  <si>
    <t>Механизм разблокировки MEA3</t>
  </si>
  <si>
    <t>MEA5</t>
  </si>
  <si>
    <t>Рычаг для механизма MEA3 MEA5</t>
  </si>
  <si>
    <t>MEA6</t>
  </si>
  <si>
    <t>Скоба концевого выключателя MEA6</t>
  </si>
  <si>
    <t>Фундаментная коробка с катафорезным покрытием MECF</t>
  </si>
  <si>
    <t>MECX</t>
  </si>
  <si>
    <t>Фундаментная коробка из нержавеющей стали MECX</t>
  </si>
  <si>
    <t>PLA14</t>
  </si>
  <si>
    <t>Задний регулируемый кронштейн PLA14</t>
  </si>
  <si>
    <t>PLA15</t>
  </si>
  <si>
    <t>Передний регулируемый кронштейн PLA15</t>
  </si>
  <si>
    <t>PLA6</t>
  </si>
  <si>
    <t>Кронштейн монтажный задний PLA6</t>
  </si>
  <si>
    <t>PLA8</t>
  </si>
  <si>
    <t>Передний регулируемый кронштейн PLA8</t>
  </si>
  <si>
    <t>Привод для распашных ворот BM5024</t>
  </si>
  <si>
    <t>HK7024</t>
  </si>
  <si>
    <t>HK7024HS</t>
  </si>
  <si>
    <t>Привод для распашных ворот HK7024HS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</si>
  <si>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</si>
  <si>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</si>
  <si>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</si>
  <si>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</si>
  <si>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HY7024</t>
  </si>
  <si>
    <t>TO4016P</t>
  </si>
  <si>
    <t>Привод для распашных ворот TO4016P</t>
  </si>
  <si>
    <t>Привод для распашных ворот TO4024</t>
  </si>
  <si>
    <t>TO5016P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</si>
  <si>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</si>
  <si>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</si>
  <si>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</si>
  <si>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</si>
  <si>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</si>
  <si>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TOO3024</t>
  </si>
  <si>
    <t>Привод для распашных ворот WG3524HS</t>
  </si>
  <si>
    <t>WG4000</t>
  </si>
  <si>
    <t>Привод для распашных ворот WG4000</t>
  </si>
  <si>
    <t>WG4024</t>
  </si>
  <si>
    <t>Привод для распашных ворот WG4024</t>
  </si>
  <si>
    <t>Привод для распашных ворот WG5000</t>
  </si>
  <si>
    <t>WG5024</t>
  </si>
  <si>
    <t>Привод для распашных ворот WG5024</t>
  </si>
  <si>
    <t>SIA1</t>
  </si>
  <si>
    <t>SIA2</t>
  </si>
  <si>
    <t>WA11</t>
  </si>
  <si>
    <t>Опора стационарная WA11</t>
  </si>
  <si>
    <t>WA12</t>
  </si>
  <si>
    <t>Опора подвесная WA12</t>
  </si>
  <si>
    <t>WA13</t>
  </si>
  <si>
    <t>Решетка для рейки шлагбаумной WA13</t>
  </si>
  <si>
    <t>WA8</t>
  </si>
  <si>
    <t>WIA10</t>
  </si>
  <si>
    <t>Кронштейн для аварийной разблокировки стрелы WIA10</t>
  </si>
  <si>
    <t>WIA11</t>
  </si>
  <si>
    <t>Кронштейн для складывания стрелы WIA11</t>
  </si>
  <si>
    <t>XBA10</t>
  </si>
  <si>
    <t>Кронштейн для аварийной разблокировки стрелы XBA10</t>
  </si>
  <si>
    <t>XBA11</t>
  </si>
  <si>
    <t>Кронштейн для складывания стрелы XBA11</t>
  </si>
  <si>
    <t>Демпфер XBA13</t>
  </si>
  <si>
    <t>XBA16</t>
  </si>
  <si>
    <t>Анкерная пластина с крепежом для MBAR XBA16</t>
  </si>
  <si>
    <t>XBA17</t>
  </si>
  <si>
    <t>Анкерная пластина с крепежом для LBAR XBA17</t>
  </si>
  <si>
    <t>Светодиоды сигнальные, 6м XBA6</t>
  </si>
  <si>
    <t>Интегрируемая сигнальная лампа XBA7</t>
  </si>
  <si>
    <t>Соединитель для стрел XBA9</t>
  </si>
  <si>
    <t>шт</t>
  </si>
  <si>
    <t>OVBT</t>
  </si>
  <si>
    <t>OX2</t>
  </si>
  <si>
    <t>OX2T</t>
  </si>
  <si>
    <t>FLO2RE</t>
  </si>
  <si>
    <t>MW3</t>
  </si>
  <si>
    <t>Аксессуары для шлагбаумов</t>
  </si>
  <si>
    <t>MU</t>
  </si>
  <si>
    <t>SH1</t>
  </si>
  <si>
    <t>SPIN</t>
  </si>
  <si>
    <t>SN6021</t>
  </si>
  <si>
    <t>SNA30</t>
  </si>
  <si>
    <t>SPA2</t>
  </si>
  <si>
    <t>SNA6</t>
  </si>
  <si>
    <t>SN6041</t>
  </si>
  <si>
    <t>SO2000</t>
  </si>
  <si>
    <t>SU2000VV</t>
  </si>
  <si>
    <t>B12-B.4310</t>
  </si>
  <si>
    <t>Аккумуляторная батарея B12-B.4310</t>
  </si>
  <si>
    <t>SU2000V</t>
  </si>
  <si>
    <t>SU2000</t>
  </si>
  <si>
    <t>CRA1</t>
  </si>
  <si>
    <t>CRA2</t>
  </si>
  <si>
    <t>CRA3</t>
  </si>
  <si>
    <t>CRA4</t>
  </si>
  <si>
    <t>CRA5</t>
  </si>
  <si>
    <t>CRA6</t>
  </si>
  <si>
    <t>CRA7</t>
  </si>
  <si>
    <t>CRA8</t>
  </si>
  <si>
    <t>CRA9</t>
  </si>
  <si>
    <t>Аксессуары для автоматики</t>
  </si>
  <si>
    <t>Аксессуары для секционных приводов</t>
  </si>
  <si>
    <t>Вал с 18-зубчатой шестерней CRA1</t>
  </si>
  <si>
    <t>Муфта для цепи CRA2</t>
  </si>
  <si>
    <t>Цепь 1/2'' с муфтой, 1000мм CRA3</t>
  </si>
  <si>
    <t>Цепь 1/2'' с муфтой, 5000мм CRA4</t>
  </si>
  <si>
    <t>Устройство натяжения цепи CRA5</t>
  </si>
  <si>
    <t>Шестерня 36-зубчатая CRA6</t>
  </si>
  <si>
    <t>Шестерня 18-зубчатая CRA7</t>
  </si>
  <si>
    <t>Кронштейн крепления CRA8</t>
  </si>
  <si>
    <t>Адаптер для вала CRA9</t>
  </si>
  <si>
    <t>Комплект для разблокировки тросом MU</t>
  </si>
  <si>
    <t>Удлинитель приводной рейки для SHEL SH1</t>
  </si>
  <si>
    <t>Рейка приводная SPIN, 3000мм SNA30</t>
  </si>
  <si>
    <t>Рейка приводная SPIN, 4000мм SNA6</t>
  </si>
  <si>
    <t>Комплект для разблокировки тросом SPA2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</si>
  <si>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</si>
  <si>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</si>
  <si>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</si>
  <si>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</si>
  <si>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</si>
  <si>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ABF</t>
  </si>
  <si>
    <t>Антенна ABF</t>
  </si>
  <si>
    <t>CHS</t>
  </si>
  <si>
    <t>Заготовка ключа CHS</t>
  </si>
  <si>
    <t>CHS1001</t>
  </si>
  <si>
    <t>Ключ разблокировки, комбинация 1 CHS1001</t>
  </si>
  <si>
    <t>CHS1002</t>
  </si>
  <si>
    <t>Ключ разблокировки, комбинация 2 CHS1002</t>
  </si>
  <si>
    <t>CHS1003</t>
  </si>
  <si>
    <t>Ключ разблокировки, комбинация 3 CHS1003</t>
  </si>
  <si>
    <t>CHS1004</t>
  </si>
  <si>
    <t>Ключ разблокировки, комбинация 4 CHS1004</t>
  </si>
  <si>
    <t>CHS1005</t>
  </si>
  <si>
    <t>Ключ разблокировки, комбинация 5 CHS1005</t>
  </si>
  <si>
    <t>CHS1006</t>
  </si>
  <si>
    <t>Ключ разблокировки, комбинация 6 CHS1006</t>
  </si>
  <si>
    <t>CHS1007</t>
  </si>
  <si>
    <t>Ключ разблокировки, комбинация 7 CHS1007</t>
  </si>
  <si>
    <t>CHS1008</t>
  </si>
  <si>
    <t>Ключ разблокировки, комбинация 8 CHS1008</t>
  </si>
  <si>
    <t>CHS1009</t>
  </si>
  <si>
    <t>Ключ разблокировки, комбинация 9 CHS1009</t>
  </si>
  <si>
    <t>CHS1010</t>
  </si>
  <si>
    <t>Ключ разблокировки, комбинация 10 CHS1010</t>
  </si>
  <si>
    <t>EDS</t>
  </si>
  <si>
    <t>Цифровой переключатель EDS</t>
  </si>
  <si>
    <t>EDSB</t>
  </si>
  <si>
    <t>Цифровой переключатель BlueBus EDSB</t>
  </si>
  <si>
    <t>EKA01</t>
  </si>
  <si>
    <t>Приспособление для монтажа переключателей ERA на стойку PPH2 EKA01</t>
  </si>
  <si>
    <t>EKS</t>
  </si>
  <si>
    <t>Фотоэлементы Medium EPM</t>
  </si>
  <si>
    <t>EPMAO</t>
  </si>
  <si>
    <t>Фотоэлементы ориентируемые в антивандальном корпусе Medium EPMAO</t>
  </si>
  <si>
    <t>EPMAOB</t>
  </si>
  <si>
    <t>Фотоэлементы ориентируемые в антивандальном корпусе Medium BlueBus EPMAOB</t>
  </si>
  <si>
    <t>EPS</t>
  </si>
  <si>
    <t>Фотоэлементы Slim EPS</t>
  </si>
  <si>
    <t>EPSB</t>
  </si>
  <si>
    <t>Фотоэлементы Slim BlueBus EPSB</t>
  </si>
  <si>
    <t>ETP</t>
  </si>
  <si>
    <t>Считывающее устройство для транспондерных карт ETP</t>
  </si>
  <si>
    <t>ETPB</t>
  </si>
  <si>
    <t>Считывающее устройство для транспондерных карт BlueBus ETPB</t>
  </si>
  <si>
    <t>F210</t>
  </si>
  <si>
    <t>Фотоэлементы F210</t>
  </si>
  <si>
    <t>F210B</t>
  </si>
  <si>
    <t>Фотоэлементы F210B</t>
  </si>
  <si>
    <t>FA1</t>
  </si>
  <si>
    <t>Накладка антивандальная FA1</t>
  </si>
  <si>
    <t>FT210</t>
  </si>
  <si>
    <t>FT210B</t>
  </si>
  <si>
    <t>FTA1</t>
  </si>
  <si>
    <t>Батарейка FTA1</t>
  </si>
  <si>
    <t>FTA2</t>
  </si>
  <si>
    <t>Батарейка FTA2</t>
  </si>
  <si>
    <t>Металлический трос разблокировки для KIO KA1</t>
  </si>
  <si>
    <t>Переключатель замковый с механизмом разблокировки KIO</t>
  </si>
  <si>
    <t>MORX</t>
  </si>
  <si>
    <t>Декодер MORX</t>
  </si>
  <si>
    <t>PPH1</t>
  </si>
  <si>
    <t>Стойка для 1-го фотоэлемента Medium или Large, 500мм PPH1</t>
  </si>
  <si>
    <t>PPH2</t>
  </si>
  <si>
    <t>Стойка для 2-х фотоэлементов Medium или Large, 1000мм PPH2</t>
  </si>
  <si>
    <t>Аккумуляторная батарея PS124</t>
  </si>
  <si>
    <t>Аккумуляторная батарея PS224</t>
  </si>
  <si>
    <t>Аккумуляторная батарея PS424</t>
  </si>
  <si>
    <t>PW1</t>
  </si>
  <si>
    <t>Обогревательный элемент PW1</t>
  </si>
  <si>
    <t>TW1</t>
  </si>
  <si>
    <t>Термостат для обогревательного элемента TW1</t>
  </si>
  <si>
    <t>Лампа светодиодная многофункциональная WLT</t>
  </si>
  <si>
    <t>Индуктивный датчик RBA1</t>
  </si>
  <si>
    <t>Оцинкованная зубчатая рейка, модуль M6 ROA81</t>
  </si>
  <si>
    <t>12-ти зубчатый венец M6 RUA12</t>
  </si>
  <si>
    <t>Блоки управления</t>
  </si>
  <si>
    <t>Блок управления MC824H</t>
  </si>
  <si>
    <t>Плата расширения функций PIU</t>
  </si>
  <si>
    <t>Модуль Bluetooth для OVIEW/A OVBT</t>
  </si>
  <si>
    <t>Приемник OX2</t>
  </si>
  <si>
    <t>Приемник с передатчиком OX2T</t>
  </si>
  <si>
    <t>OX4T</t>
  </si>
  <si>
    <t>Приемник с передатчиком OX4T</t>
  </si>
  <si>
    <t>ROX600</t>
  </si>
  <si>
    <t>Привод для откатных ворот RB1000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</si>
  <si>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</si>
  <si>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</si>
  <si>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</si>
  <si>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</si>
  <si>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</si>
  <si>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</si>
  <si>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</si>
  <si>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</si>
  <si>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LBAR</t>
  </si>
  <si>
    <t>Тумба шлагбаума LBAR</t>
  </si>
  <si>
    <t>M3BAR</t>
  </si>
  <si>
    <t>Тумба шлагбаума M3BAR</t>
  </si>
  <si>
    <t>M5BAR</t>
  </si>
  <si>
    <t>Тумба шлагбаума M5BAR</t>
  </si>
  <si>
    <t>M7BAR</t>
  </si>
  <si>
    <t>Тумба шлагбаума M7BAR</t>
  </si>
  <si>
    <t>SBAR</t>
  </si>
  <si>
    <t>NEMOSRT</t>
  </si>
  <si>
    <t>VOLO</t>
  </si>
  <si>
    <t>Блок управления</t>
  </si>
  <si>
    <t>SIGNO3</t>
  </si>
  <si>
    <t>SIGNO4</t>
  </si>
  <si>
    <t>SIGNO6</t>
  </si>
  <si>
    <t>SP6100</t>
  </si>
  <si>
    <t>RO1000</t>
  </si>
  <si>
    <t>PRHO07</t>
  </si>
  <si>
    <t>MB4015</t>
  </si>
  <si>
    <t>PMCTSD10.4630</t>
  </si>
  <si>
    <t>ROX1000</t>
  </si>
  <si>
    <t>SU2000VR01</t>
  </si>
  <si>
    <t>SPAMG233A00</t>
  </si>
  <si>
    <t>SU2000R01</t>
  </si>
  <si>
    <t>SU2000VVR01</t>
  </si>
  <si>
    <t>CA0208A01</t>
  </si>
  <si>
    <t>SPLSM00100</t>
  </si>
  <si>
    <t>SPCG008700</t>
  </si>
  <si>
    <t>SPGAP09000</t>
  </si>
  <si>
    <t>12U450B.0727</t>
  </si>
  <si>
    <t>PD0792A0000</t>
  </si>
  <si>
    <t>PD0467B0000</t>
  </si>
  <si>
    <t>PD1279A0000</t>
  </si>
  <si>
    <t>PD1284A0000</t>
  </si>
  <si>
    <t>PRRU01</t>
  </si>
  <si>
    <t>PMCTSD1A.4630</t>
  </si>
  <si>
    <t>PPD0910R05.4540</t>
  </si>
  <si>
    <t>PD0647A0000</t>
  </si>
  <si>
    <t>PD0526A0000</t>
  </si>
  <si>
    <t>PPD0951R05.4540</t>
  </si>
  <si>
    <t>PD1283A0000</t>
  </si>
  <si>
    <t>SPAMG209A00A</t>
  </si>
  <si>
    <t>SPCG013800</t>
  </si>
  <si>
    <t>SPCG013800A</t>
  </si>
  <si>
    <t>SPCG015700</t>
  </si>
  <si>
    <t>SPMTG06400</t>
  </si>
  <si>
    <t>SPTOO002</t>
  </si>
  <si>
    <t>CA0184A00</t>
  </si>
  <si>
    <t>PMD1999.4610</t>
  </si>
  <si>
    <t>PMD2365.4610</t>
  </si>
  <si>
    <t>SHEL75</t>
  </si>
  <si>
    <t>PMD1501R04.4610</t>
  </si>
  <si>
    <t>PMDSC3R01.4610</t>
  </si>
  <si>
    <t>88.051</t>
  </si>
  <si>
    <t>PMD1863.4610</t>
  </si>
  <si>
    <t>PMD1728.4610</t>
  </si>
  <si>
    <t>FLO1R-SKIT10</t>
  </si>
  <si>
    <t>FLO1R-SKIT100</t>
  </si>
  <si>
    <t>FLO2R-SKIT10</t>
  </si>
  <si>
    <t>FLO2R-SKIT100</t>
  </si>
  <si>
    <t>FLO4R-SKIT10</t>
  </si>
  <si>
    <t>FLO4R-SKIT100</t>
  </si>
  <si>
    <t>FLO2REKIT10</t>
  </si>
  <si>
    <t>FLO2REKIT100</t>
  </si>
  <si>
    <t>FLO4REKIT10</t>
  </si>
  <si>
    <t>FLO4REKIT100</t>
  </si>
  <si>
    <t>FLO2KIT10</t>
  </si>
  <si>
    <t>FLO2KIT100</t>
  </si>
  <si>
    <t>FLO4KIT10</t>
  </si>
  <si>
    <t>FLO4KIT100</t>
  </si>
  <si>
    <t>M3BARKIT</t>
  </si>
  <si>
    <t>M5BAR4KIT</t>
  </si>
  <si>
    <t>M5BAR5KIT</t>
  </si>
  <si>
    <t>M7BAR6KIT</t>
  </si>
  <si>
    <t>M7BAR7KIT</t>
  </si>
  <si>
    <t>КОМПЛЕКТЫ</t>
  </si>
  <si>
    <t>КОМПЛЕКТ</t>
  </si>
  <si>
    <r>
      <t xml:space="preserve">Рекомендуемые дополнительные аксессуары </t>
    </r>
    <r>
      <rPr>
        <b/>
        <sz val="14"/>
        <color indexed="8"/>
        <rFont val="Calibri"/>
        <family val="2"/>
        <charset val="204"/>
      </rPr>
      <t>→</t>
    </r>
  </si>
  <si>
    <t>Рекомендуемые дополнительные аксессуары →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</si>
  <si>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ME3024 </t>
    </r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</si>
  <si>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BM5024 </t>
    </r>
  </si>
  <si>
    <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</si>
  <si>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t xml:space="preserve">до 200кг или до 3 м. 
инт. 30 циклов/час,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10 секунд!</t>
    </r>
  </si>
  <si>
    <t>до 400кг, 
Инт. 35 циклов/час,
Скорость 0,34м/сек</t>
  </si>
  <si>
    <t xml:space="preserve">до 1`500кг, 
Инт.  16 циклов/час,
Скорость 0,16м/с </t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</si>
  <si>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</t>
    </r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</si>
  <si>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RUN2500I</t>
    </r>
  </si>
  <si>
    <t>XBA13-10RU</t>
  </si>
  <si>
    <t>XBA13-12RU</t>
  </si>
  <si>
    <t>L9BAR7KIT</t>
  </si>
  <si>
    <t>L9BAR8KIT</t>
  </si>
  <si>
    <t>L9BAR9KIT</t>
  </si>
  <si>
    <t>WIDEM5KIT</t>
  </si>
  <si>
    <t>Рейка шлагбаумная 45x58x5200мм XBA19-5RU</t>
  </si>
  <si>
    <t>XBA19-5RU</t>
  </si>
  <si>
    <t>до 1`000кг, 
Инт. 50 циклов/час,
Скорость 0,28м/сек</t>
  </si>
  <si>
    <t>до 2`500кг, 
Инт.  56 циклов/час
Скорость 0,26м/сек</t>
  </si>
  <si>
    <t>до 800кг или до 3,0м. САМЫЙ МОЩНЫЙ
инт. 50%, режим калитки, ЛУЧШИЙ ПОКАЗАТЕЛЬ ТЯГОВОГО УСИЛИЯ НА РЫНКЕ 3200Н*</t>
  </si>
  <si>
    <t>до 1`000кг или до 5,0м. САМЫЙ МОЩНЫЙ
инт. 50%, режим калитки, ЛУЧШИЙ ПОКАЗАТЕЛЬ ТЯГОВОГО УСИЛИЯ НА РЫНКЕ 3200Н*</t>
  </si>
  <si>
    <t>до 800кг или до 3,0м. 
инт. 100%, режим калитки</t>
  </si>
  <si>
    <t>до 180кг или до 1,8м. 
инт. 50%, режим калитки</t>
  </si>
  <si>
    <t>до 800кг или до 3,0м.
инт. 50%, режим калитки</t>
  </si>
  <si>
    <t>до 600кг или до 3,5м
инт. 80 циклов/час, режим калитки</t>
  </si>
  <si>
    <r>
      <t xml:space="preserve">до 1450кг или до 6 м. 
инт. 41 цикл/час,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30 секунд!</t>
    </r>
  </si>
  <si>
    <r>
      <t xml:space="preserve">до 250кг или до 3 м. 
инт. 40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10 секунд!</t>
    </r>
  </si>
  <si>
    <t>Для сбаланс. ворот 
площадью до 15м²
Инт. 30%</t>
  </si>
  <si>
    <r>
      <t xml:space="preserve">до 500 кг, Инт. 20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</si>
  <si>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t xml:space="preserve">до 1200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м/с, ВЫСОКОРОСТНОЙ</t>
    </r>
  </si>
  <si>
    <t>PS524</t>
  </si>
  <si>
    <t>Розн. Цена за шт.</t>
  </si>
  <si>
    <t>Розн. Цена за комплекты</t>
  </si>
  <si>
    <t>Офис в Екатеринбурге</t>
  </si>
  <si>
    <t>Свердловская область, г. Екатеринбург, ул. Монтажников, д. 26А, оф. 111</t>
  </si>
  <si>
    <t>тел. +7 (912) 280.18.38</t>
  </si>
  <si>
    <t>Для проезда до до 4 метров, 
Скорость от 3,5 с.
Инт. До 100 циклов/час</t>
  </si>
  <si>
    <t>Ресурс 1`000`000 циклов,
скоростной
Для проезда до 3,0 метра, 
Скорость 1,5-4 сек.
Инт. 500 циклов/час</t>
  </si>
  <si>
    <t>Ресурс 1`000`000 циклов
Для проезда до 4,0 метра, 
Скорость 3-6 сек.
Инт. 350 циклов/час</t>
  </si>
  <si>
    <t>Ресурс 1`000`000 циклов
Для проезда до 5,0 метров, 
Скорость 3-6 сек.
Инт. 350 циклов/час</t>
  </si>
  <si>
    <t>Ресурс 1`000`000 циклов
Для проезда до 6,0 метров, 
Скорость 6-10 сек.
Инт. 200 циклов/час</t>
  </si>
  <si>
    <t>Ресурс 1`000`000 циклов
Для проезда до 7,0 метров, 
Скорость 6-10 сек.
Инт. 200 циклов/час</t>
  </si>
  <si>
    <t>Ресурс 1`000`000 циклов
Для проезда до 7,0 метров, 
Скорость 8-12 сек.
Инт. 150 циклов/час</t>
  </si>
  <si>
    <t>Ресурс 1`000`000 циклов
Для проезда до 8,0 метров, 
Скорость 8-12 сек.
Инт. 150 циклов/час</t>
  </si>
  <si>
    <t>Ресурс 1`000`000 циклов
Для проезда до 9,0 метров, 
Скорость 8-12 сек.
Инт. 150 циклов/час</t>
  </si>
  <si>
    <t>Для проезда до 4 метров, 
Скорость 3-6 сек.
Инт. 300 циклов/час</t>
  </si>
  <si>
    <t>Цифровой переключатель FLOR EDSW</t>
  </si>
  <si>
    <t>Привод для откатных ворот RB250HS</t>
  </si>
  <si>
    <t>Прайс-лист на запчасти</t>
  </si>
  <si>
    <t>Для проезда до 6,0 метров, 
Скорость 6-10 сек.
Инт. 200 циклов/час</t>
  </si>
  <si>
    <t>Для проезда до 7,0 метров, 
Скорость 6-10 сек.
Инт. 200 циклов/час</t>
  </si>
  <si>
    <t>Для проезда до 5 метров, 
Скорость 6-10 сек.
Инт. 200 циклов/час</t>
  </si>
  <si>
    <t>К-т для ворот 
H до 2,4м,
S до 10,5 м².
Инт. 50 циклов/сутки</t>
  </si>
  <si>
    <t>К-т для ворот 
H до 3,4м,
S до 10,5 м².
Инт. 50 циклов/сутки</t>
  </si>
  <si>
    <t>Ед. изм.</t>
  </si>
  <si>
    <t>Артикул для заказа</t>
  </si>
  <si>
    <t>Розничная цена, руб с НДС</t>
  </si>
  <si>
    <t>Привод для распашных ворот ME3024</t>
  </si>
  <si>
    <t>Упоры механические крайних положений WINGO/TOONA PLA13</t>
  </si>
  <si>
    <t xml:space="preserve">Комплект EPSBKIT10. Состав комплекта: Фотоэлемент EPSB - 10 шт; </t>
  </si>
  <si>
    <t xml:space="preserve">Комплект EPMKIT10. Состав комплекта: Фотоэлемент EPM - 10 шт; </t>
  </si>
  <si>
    <t xml:space="preserve">Комплект EPMBKIT10. Состав комплекта: Фотоэлемент EPMB - 10 шт; </t>
  </si>
  <si>
    <t>Фотоэлементы  (без батареек) FT210</t>
  </si>
  <si>
    <t>Фотоэлементы (без батареек) FT210B</t>
  </si>
  <si>
    <t>LP21</t>
  </si>
  <si>
    <t>Индукционный датчик, 1-канальный LP21</t>
  </si>
  <si>
    <t>LP22</t>
  </si>
  <si>
    <t>Индукционный датчик, 2-канальный LP22</t>
  </si>
  <si>
    <t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t>
  </si>
  <si>
    <t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t>
  </si>
  <si>
    <t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t>
  </si>
  <si>
    <t xml:space="preserve"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</si>
  <si>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</si>
  <si>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</si>
  <si>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</si>
  <si>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XBA15-3RU</t>
  </si>
  <si>
    <t>Рейка шлагбаумная 69x92x3200мм XBA15-3RU</t>
  </si>
  <si>
    <t>XBA14-4RU</t>
  </si>
  <si>
    <t>XBA5-5RU</t>
  </si>
  <si>
    <t>Рейка шлагбаумная 69x92x5200мм XBA5-5RU</t>
  </si>
  <si>
    <t>XBA19-4RU</t>
  </si>
  <si>
    <t>Рейка шлагбаумная 45x58x4200мм XBA19-4RU</t>
  </si>
  <si>
    <t>Анкерная пластина с крепежом для WIDES/WIDEM/SBAR SIA1</t>
  </si>
  <si>
    <t>Анкерная пластина с крепежом для WIDEL SIA2</t>
  </si>
  <si>
    <t>Наклейки светоотражающие (комплект) NK1</t>
  </si>
  <si>
    <t xml:space="preserve">Комплект FLO1R-SKIT10. Состав комплекта: Пульт FLO1R-S - 10 шт; </t>
  </si>
  <si>
    <t xml:space="preserve">Комплект FLO1R-SKIT100. Состав комплекта: Пульт FLO1R-S - 100 шт; </t>
  </si>
  <si>
    <t xml:space="preserve">Комплект FLO2KIT10. Состав комплекта: Пульт FLO2 - 10 шт; </t>
  </si>
  <si>
    <t xml:space="preserve">Комплект FLO2KIT100. Состав комплекта: Пульт FLO2 - 100 шт; </t>
  </si>
  <si>
    <t xml:space="preserve">Комплект FLO2REKIT10. Состав комплекта: Пульт FLO2RE - 10 шт; </t>
  </si>
  <si>
    <t xml:space="preserve">Комплект FLO2REKIT100. Состав комплекта: Пульт FLO2RE - 100 шт; </t>
  </si>
  <si>
    <t xml:space="preserve">Комплект FLO2R-SKIT10. Состав комплекта: Пульт FLO2R-S - 10 шт; </t>
  </si>
  <si>
    <t xml:space="preserve">Комплект FLO2R-SKIT100. Состав комплекта: Пульт FLO2R-S - 100 шт; </t>
  </si>
  <si>
    <t xml:space="preserve">Комплект FLO4KIT10. Состав комплекта: Пульт FLO4 - 10 шт; </t>
  </si>
  <si>
    <t xml:space="preserve">Комплект FLO4KIT100. Состав комплекта: Пульт FLO4 - 100 шт; </t>
  </si>
  <si>
    <t xml:space="preserve">Комплект FLO4REKIT10. Состав комплекта: Пульт FLO4RE - 10 шт; </t>
  </si>
  <si>
    <t xml:space="preserve">Комплект FLO4REKIT100. Состав комплекта: Пульт FLO4RE - 100 шт; </t>
  </si>
  <si>
    <t xml:space="preserve">Комплект FLO4R-SKIT10. Состав комплекта: Пульт FLO4R-S - 10 шт; </t>
  </si>
  <si>
    <t xml:space="preserve">Комплект FLO4R-SKIT100. Состав комплекта: Пульт FLO4R-S - 100 шт; </t>
  </si>
  <si>
    <t>OX2KIT10</t>
  </si>
  <si>
    <t xml:space="preserve">Комплект OX2KIT10. Состав комплекта: Приемник OX2 - 10 шт; </t>
  </si>
  <si>
    <t>до 600кг, 
Инт. 35 циклов/час,
Скорость 0,31м/сек</t>
  </si>
  <si>
    <r>
      <t xml:space="preserve">до 250 кг, Инт. 50 циклов/час, скорость </t>
    </r>
    <r>
      <rPr>
        <b/>
        <sz val="10"/>
        <color indexed="10"/>
        <rFont val="Calibri"/>
        <family val="2"/>
        <charset val="204"/>
      </rPr>
      <t>до 0,4 м/с, ВЫСОКОРОСТНОЙ</t>
    </r>
  </si>
  <si>
    <t>до 500кг или до 3,5 м
инт. 50%, режим калитки
инт. 50%</t>
  </si>
  <si>
    <t>до 400кг или до 2 м</t>
  </si>
  <si>
    <t>до 400кг или до 2 м
инт. 50%, режим калитки
инт. 50%</t>
  </si>
  <si>
    <t xml:space="preserve">до 300кг или до 3 м
инт. 50%, </t>
  </si>
  <si>
    <t>Демпфер XBA13-10RU</t>
  </si>
  <si>
    <t>Демпфер XBA13-12RU</t>
  </si>
  <si>
    <t>Цена, руб с НДС</t>
  </si>
  <si>
    <t>Артикулы для заказа</t>
  </si>
  <si>
    <t>Артикул</t>
  </si>
  <si>
    <t>Артикул ЗиП</t>
  </si>
  <si>
    <t>Артикул продукта</t>
  </si>
  <si>
    <t>К-т для ворот 
H до 3,4м,
S до 17,5 м².
Инт. 50 циклов/сутки</t>
  </si>
  <si>
    <t>ПРИВОДЫ ДЛЯ ОТКАТНЫХ ВОРОТ</t>
  </si>
  <si>
    <t>ПРИВОДЫ ДЛЯ РАСПАШНЫХ ВОРОТ</t>
  </si>
  <si>
    <t>Комплекты высокоскоростных приводов</t>
  </si>
  <si>
    <t>ELAC</t>
  </si>
  <si>
    <t>ELDC</t>
  </si>
  <si>
    <t>Лампа сигнальная с антенной, 230В ELAC</t>
  </si>
  <si>
    <t>Плата для подключения аккумуляторной батареи PS524</t>
  </si>
  <si>
    <t>AIR 1RW</t>
  </si>
  <si>
    <t>DMAM</t>
  </si>
  <si>
    <t>DMBD</t>
  </si>
  <si>
    <t>DMBM</t>
  </si>
  <si>
    <t>DMBPD</t>
  </si>
  <si>
    <t>DMDCM</t>
  </si>
  <si>
    <t>DMKNX</t>
  </si>
  <si>
    <t>DMLPS2415</t>
  </si>
  <si>
    <t>DMLPS2430</t>
  </si>
  <si>
    <t>INB</t>
  </si>
  <si>
    <t>MW1</t>
  </si>
  <si>
    <t>MW2</t>
  </si>
  <si>
    <t>NEMOVIBE</t>
  </si>
  <si>
    <t>OVIEWTT</t>
  </si>
  <si>
    <t>TT1V</t>
  </si>
  <si>
    <t>TT3</t>
  </si>
  <si>
    <t>TT4</t>
  </si>
  <si>
    <t>TT5</t>
  </si>
  <si>
    <t>TTDMS</t>
  </si>
  <si>
    <t>TTX4</t>
  </si>
  <si>
    <t>VOLO S-RADIO</t>
  </si>
  <si>
    <t>WMS01ST</t>
  </si>
  <si>
    <t>Для сбаланс. ворот 
площадью 10м²-25м²
Инт. 50%
Скоростной</t>
  </si>
  <si>
    <t>Для сбаланс. ворот 
площадью 15м²-35м²
Инт. 50%
Мощный</t>
  </si>
  <si>
    <t>EPMOR</t>
  </si>
  <si>
    <t>Фотоэлементы с зеркально-линзовым объективом</t>
  </si>
  <si>
    <t>пара</t>
  </si>
  <si>
    <t>MC800</t>
  </si>
  <si>
    <t>Блок управления MC800</t>
  </si>
  <si>
    <t>MC200</t>
  </si>
  <si>
    <t>Блок управления MC424L, встроенный радиоприемник на 100 пультов, SM-разъем</t>
  </si>
  <si>
    <t>ELMM</t>
  </si>
  <si>
    <t>Светодиодная лампа для оптических датчиков фотоэлементов EPMOR ELMM</t>
  </si>
  <si>
    <t>Переключатели</t>
  </si>
  <si>
    <t>Лампы сигнальные</t>
  </si>
  <si>
    <t>Аккумуляторные батареи</t>
  </si>
  <si>
    <t>Фотоэлементы</t>
  </si>
  <si>
    <t>Универсальные аксессуары</t>
  </si>
  <si>
    <t>Аксессуары для распашных приводов</t>
  </si>
  <si>
    <t>Аксессуары для откатных приводов</t>
  </si>
  <si>
    <t>DPRO924</t>
  </si>
  <si>
    <t>Блок управления DPRO924</t>
  </si>
  <si>
    <t>ELACKIT10</t>
  </si>
  <si>
    <t>ELDCKIT10</t>
  </si>
  <si>
    <t>Комплект ELACKIT10. Состав комплекта: Лампа сигнальная с антенной, 230В ELAC (10 шт.)</t>
  </si>
  <si>
    <t>EPMORKIT10</t>
  </si>
  <si>
    <t xml:space="preserve">Комплект EPMORKIT10. Состав комплекта: Фотоэлементы EPMOR - 10 шт; </t>
  </si>
  <si>
    <t>MOCARD</t>
  </si>
  <si>
    <t>Транспондерная карта MOCARD</t>
  </si>
  <si>
    <t>ON2EKIT100</t>
  </si>
  <si>
    <t>ON3EBDKIT100</t>
  </si>
  <si>
    <t>ON4EKIT100</t>
  </si>
  <si>
    <t>ON9EKIT100</t>
  </si>
  <si>
    <t>Комплект ON2EKIT100. Состав комплекта: Пульт ON2E - 100 шт.</t>
  </si>
  <si>
    <t>Комплект ON3EBDKIT100. Состав комплекта: Пульт ON3EBD - 100 шт.</t>
  </si>
  <si>
    <t>Комплект ON4EKIT100. Состав комплекта: Пульт ON4E - 100 шт.</t>
  </si>
  <si>
    <t>Комплект ON9EKIT100. Состав комплекта: Пульт ON9E - 100 шт.</t>
  </si>
  <si>
    <t>OXIBD</t>
  </si>
  <si>
    <t>OXIBDKIT10</t>
  </si>
  <si>
    <t>Приемник OXIBD с обратной связью</t>
  </si>
  <si>
    <t xml:space="preserve">Комплект OXIBDKIT10. Состав комплекта: Приемник OXIBD - 10 шт; </t>
  </si>
  <si>
    <t>PLA16</t>
  </si>
  <si>
    <t>RD400</t>
  </si>
  <si>
    <t>регулируемый кронштейн PLA16</t>
  </si>
  <si>
    <t>TUB4000</t>
  </si>
  <si>
    <t>Привод для откатных ворот TUB 4000</t>
  </si>
  <si>
    <t>TTN3724HS</t>
  </si>
  <si>
    <t>Привод для распашных ворот TTN3724HS</t>
  </si>
  <si>
    <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TUB4000</t>
    </r>
  </si>
  <si>
    <t>SPIN22BDKCE</t>
  </si>
  <si>
    <t>SPIN23BDKCE</t>
  </si>
  <si>
    <t xml:space="preserve">до 4000 кг, 
Инт.  До 42 циклов/час,
Скорость 0,16 м/с </t>
  </si>
  <si>
    <t>SN6041BDKCE</t>
  </si>
  <si>
    <t>M3BARBDKIT1</t>
  </si>
  <si>
    <t>M5BAR4BDKIT1</t>
  </si>
  <si>
    <t>M5BAR5BDKIT1</t>
  </si>
  <si>
    <t>M7BAR6BDKIT1</t>
  </si>
  <si>
    <t>M7BAR7BDKIT1</t>
  </si>
  <si>
    <t>L9BAR7BDKIT1</t>
  </si>
  <si>
    <t>L9BAR8BDKIT1</t>
  </si>
  <si>
    <t>L9BAR9BDKIT1</t>
  </si>
  <si>
    <t>Привод для откатных ворот ROX1000</t>
  </si>
  <si>
    <t>Привод для секционных ворот SN6021</t>
  </si>
  <si>
    <t>Привод для откатных ворот RD400</t>
  </si>
  <si>
    <t>Привод TOO3000 230В линейный самоблокирующийся, SM-радиоразъем, Специальный монтажный крепеж  (2 шт.)</t>
  </si>
  <si>
    <t>MC424L</t>
  </si>
  <si>
    <t>WL1024C</t>
  </si>
  <si>
    <t xml:space="preserve"> WL1024</t>
  </si>
  <si>
    <t>Привод для распашных ворот WL1024</t>
  </si>
  <si>
    <t>TH1500</t>
  </si>
  <si>
    <t>Привод для откатных ворот TH1500</t>
  </si>
  <si>
    <r>
      <t xml:space="preserve">до 1500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</t>
    </r>
  </si>
  <si>
    <t>PS324</t>
  </si>
  <si>
    <t>Аккумуляторная батарея PS324</t>
  </si>
  <si>
    <t>Рейка шлагбаумная 69x92x4200мм XBA14-4RU</t>
  </si>
  <si>
    <t>Кронштейн крепления круглой рейки RBN6-K WA8</t>
  </si>
  <si>
    <t>IBT4N</t>
  </si>
  <si>
    <t>Привод RD400</t>
  </si>
  <si>
    <t>до 250кг или до 2,4м. 
инт. 50%, режим калитки</t>
  </si>
  <si>
    <t>OXILR</t>
  </si>
  <si>
    <t>Приемник OXILR с двухсторонней связью</t>
  </si>
  <si>
    <t>ONELRKIT</t>
  </si>
  <si>
    <t>sale.ru@niceforyou.com</t>
  </si>
  <si>
    <t>spb.ru@niceforyou.com</t>
  </si>
  <si>
    <t>krasnodar.ru@niceforyou.com</t>
  </si>
  <si>
    <t>kazan.ru@niceforyou.com</t>
  </si>
  <si>
    <t>ekb.ru@niceforyou.com</t>
  </si>
  <si>
    <t>WINGO4024BDKCE</t>
  </si>
  <si>
    <t>WINGO5024BDKCE</t>
  </si>
  <si>
    <t>WINGO5BDKCE</t>
  </si>
  <si>
    <t>TOONA4024BDKCE</t>
  </si>
  <si>
    <t>WALKY1024BDKCE</t>
  </si>
  <si>
    <t>WALKY2024BDKCE</t>
  </si>
  <si>
    <t>HOPPBDKCE</t>
  </si>
  <si>
    <t>RB400BDKCE</t>
  </si>
  <si>
    <t>RB600BDKCE</t>
  </si>
  <si>
    <t>WIDES4KIT2</t>
  </si>
  <si>
    <t>WIDEM4KIT2</t>
  </si>
  <si>
    <t>WIDEM5KIT2</t>
  </si>
  <si>
    <t>WIDEL6KIT2</t>
  </si>
  <si>
    <t>WIDEL7KIT2</t>
  </si>
  <si>
    <t>OXILRKIT10</t>
  </si>
  <si>
    <t>SLH400BDKCE</t>
  </si>
  <si>
    <t xml:space="preserve">Комплект OXILRKIT10. Состав комплекта: Приемник OXILR - 10 шт; </t>
  </si>
  <si>
    <t>ON3ELRKIT10</t>
  </si>
  <si>
    <t>Комплект ON3ELRKIT10. Состав комплекта: Пульт ON3ELR - 10 шт.</t>
  </si>
  <si>
    <t>Тумба шлагбаума со встроенным радиоприемником WIDES</t>
  </si>
  <si>
    <t>Тумба шлагбаума радиоприемником WIDEM</t>
  </si>
  <si>
    <t>Тумба шлагбаума радиоприемником WIDEL</t>
  </si>
  <si>
    <t>Лампа сигнальная с антенной 12В/24В ELDC</t>
  </si>
  <si>
    <t>Комплект ELDCKIT10. Состав комплекта: Лампа сигнальная с антенной, 12В/24В ELDC (10 шт.)</t>
  </si>
  <si>
    <t>SLIGHT</t>
  </si>
  <si>
    <t>Радиоприемник</t>
  </si>
  <si>
    <t>L9BAR</t>
  </si>
  <si>
    <t>Комплект шлагбаума WideS4KIT. Состав комплекта:  Тумба шлагбаума  радиоприемником WIDES (1 шт.), Рейка шлагбаумная 45x58x4200мм XBA19-4RU (1 шт.), Демпфер XBA13 (1 шт.), Наклейки светоотражающие NK1 (1 шт.)</t>
  </si>
  <si>
    <t>Комплект шлагбаума WideS4KIT1. Состав комплекта:  Тумба шлагбаума радиоприемником WIDES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</si>
  <si>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WideM4KIT. Состав комплекта:  Тумба шлагбаума радиоприемником WIDEM (1 шт.), Рейка шлагбаумная 45x58x4200мм XBA19-4RU (1 шт.), Демпфер XBA13 (1 шт.), Наклейки светоотражающие NK1 (1 шт.)</t>
  </si>
  <si>
    <t>Комплект шлагбаума WideM4KIT1. Состав комплекта:  Тумба шлагбаума радиоприемником WIDEM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</si>
  <si>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WideM5KIT.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</t>
  </si>
  <si>
    <t>Комплект шлагбаума WideM5KIT2.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шт.), Фотоэлементы Medium EPM (1 шт.), Лампа сигнальная с антенной 12В/24В ELDC (1 шт.)</t>
  </si>
  <si>
    <t>Комплект шлагбаума WideL7KIT.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</t>
  </si>
  <si>
    <t>Комплект шлагбаума WideL7KIT1.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шт.), Фотоэлементы Medium EPM (1 шт.), Лампа сигнальная с антенной 12В/24В ELDC (1 шт.)</t>
  </si>
  <si>
    <t>503.04000</t>
  </si>
  <si>
    <t>503.04001</t>
  </si>
  <si>
    <t>503.24000</t>
  </si>
  <si>
    <t>503.24115</t>
  </si>
  <si>
    <t>503.24315</t>
  </si>
  <si>
    <t>503.24615</t>
  </si>
  <si>
    <t>503.26200</t>
  </si>
  <si>
    <t>513.24000</t>
  </si>
  <si>
    <t>515.01020</t>
  </si>
  <si>
    <t>515.06000</t>
  </si>
  <si>
    <t>515.07000</t>
  </si>
  <si>
    <t>515.16300</t>
  </si>
  <si>
    <t>515.17100</t>
  </si>
  <si>
    <t>515.17300</t>
  </si>
  <si>
    <t>515.17800</t>
  </si>
  <si>
    <t>515.17801</t>
  </si>
  <si>
    <t>515.17802</t>
  </si>
  <si>
    <t>515.25002</t>
  </si>
  <si>
    <t>515.26200</t>
  </si>
  <si>
    <t>515.27300</t>
  </si>
  <si>
    <t>515.28000</t>
  </si>
  <si>
    <t>515.28500</t>
  </si>
  <si>
    <t>516.01020</t>
  </si>
  <si>
    <t>516.01021</t>
  </si>
  <si>
    <t>516.07000</t>
  </si>
  <si>
    <t>516.07015</t>
  </si>
  <si>
    <t>516.17300</t>
  </si>
  <si>
    <t>516.17800</t>
  </si>
  <si>
    <t>516.17802</t>
  </si>
  <si>
    <t>517.21020</t>
  </si>
  <si>
    <t>517.21080</t>
  </si>
  <si>
    <t>517.21331</t>
  </si>
  <si>
    <t>517.21332</t>
  </si>
  <si>
    <t>517.21333</t>
  </si>
  <si>
    <t>517.21591</t>
  </si>
  <si>
    <t>517.21592</t>
  </si>
  <si>
    <t>523.00000</t>
  </si>
  <si>
    <t>523.10012</t>
  </si>
  <si>
    <t>523.10014</t>
  </si>
  <si>
    <t>523.40001</t>
  </si>
  <si>
    <t>523.40002</t>
  </si>
  <si>
    <t>525.10012/AX</t>
  </si>
  <si>
    <t>525.10019</t>
  </si>
  <si>
    <t>525.10019/20</t>
  </si>
  <si>
    <t>525.10019/80</t>
  </si>
  <si>
    <t>525.10021</t>
  </si>
  <si>
    <t>525.10025/170</t>
  </si>
  <si>
    <t>525.10025/350</t>
  </si>
  <si>
    <t>525.10032</t>
  </si>
  <si>
    <t>525.10044</t>
  </si>
  <si>
    <t>525.10050</t>
  </si>
  <si>
    <t>525.10052</t>
  </si>
  <si>
    <t>525.10057</t>
  </si>
  <si>
    <t>525.10060</t>
  </si>
  <si>
    <t>525.10061</t>
  </si>
  <si>
    <t>525.10070</t>
  </si>
  <si>
    <t>525.10071</t>
  </si>
  <si>
    <t>525.10072</t>
  </si>
  <si>
    <t>525.10075</t>
  </si>
  <si>
    <t>525.10089</t>
  </si>
  <si>
    <t>525.10091</t>
  </si>
  <si>
    <t>525.20097</t>
  </si>
  <si>
    <t>525.40003</t>
  </si>
  <si>
    <t>525.40004</t>
  </si>
  <si>
    <t>526.10001</t>
  </si>
  <si>
    <t>526.10002</t>
  </si>
  <si>
    <t>526.10003</t>
  </si>
  <si>
    <t>526.10029</t>
  </si>
  <si>
    <t>533.10010</t>
  </si>
  <si>
    <t>535.10010</t>
  </si>
  <si>
    <t>535.10012</t>
  </si>
  <si>
    <t>535.10022</t>
  </si>
  <si>
    <t>535.10043</t>
  </si>
  <si>
    <t>535.10092</t>
  </si>
  <si>
    <t>537.10001</t>
  </si>
  <si>
    <t>575.11055</t>
  </si>
  <si>
    <t>575.11057</t>
  </si>
  <si>
    <t>575.11058</t>
  </si>
  <si>
    <t>575.11059</t>
  </si>
  <si>
    <t>575.11060</t>
  </si>
  <si>
    <t>575.11070</t>
  </si>
  <si>
    <t>575.12040</t>
  </si>
  <si>
    <t>575.12050</t>
  </si>
  <si>
    <t>575.12150</t>
  </si>
  <si>
    <t>575.12178</t>
  </si>
  <si>
    <t>575.24800</t>
  </si>
  <si>
    <t>575.24801</t>
  </si>
  <si>
    <t>576.10150</t>
  </si>
  <si>
    <t>576.10180</t>
  </si>
  <si>
    <t>578.18047</t>
  </si>
  <si>
    <t>578.18048</t>
  </si>
  <si>
    <t>AMG257A00</t>
  </si>
  <si>
    <t>Заглушка для E TRACT COMFORT/EDGE, шт</t>
  </si>
  <si>
    <t>комп.</t>
  </si>
  <si>
    <t>CN-CB75010350KIT50</t>
  </si>
  <si>
    <t>Круглая скоба, потолочное крепление. Комплект из 50 шт.</t>
  </si>
  <si>
    <t>CN-CR75010830KIT200</t>
  </si>
  <si>
    <t>Бегунок с вращающейся серьгой. Комплект из 200 шт.</t>
  </si>
  <si>
    <t>CN-CT75010150KIT20</t>
  </si>
  <si>
    <t>Стоп ведущей каретки. Комплект из 20 шт</t>
  </si>
  <si>
    <t>CN-CT75010351</t>
  </si>
  <si>
    <t>Соединительная пластина, шт.</t>
  </si>
  <si>
    <t>CN-DU75010341KIT10</t>
  </si>
  <si>
    <t>Крючок на заглушку. Комплект из 10 шт.</t>
  </si>
  <si>
    <t>CN-MC75010590</t>
  </si>
  <si>
    <t>Ведущая каретка для прямого и гнутого карниза, шт</t>
  </si>
  <si>
    <t>CN-TB75010020KIT100</t>
  </si>
  <si>
    <t>Зубчатый высокопрочный ремень, длина 1 метр, ширина 12 мм. Бухта 100 метров.</t>
  </si>
  <si>
    <t>E ACTION MI 1020 AC</t>
  </si>
  <si>
    <t>E ACTION MI 332 AC</t>
  </si>
  <si>
    <t>E ACTION MI 632 AC</t>
  </si>
  <si>
    <t>E ACTION SI 1012 AC</t>
  </si>
  <si>
    <t>E ACTION SI 332 AC</t>
  </si>
  <si>
    <t>E ACTION SI 620 AC</t>
  </si>
  <si>
    <t>E FIT MHT 3017</t>
  </si>
  <si>
    <t>E FIT MHT 4012</t>
  </si>
  <si>
    <t>E L 10012</t>
  </si>
  <si>
    <t>E L 12012</t>
  </si>
  <si>
    <t>E L 5517</t>
  </si>
  <si>
    <t>E L 6517</t>
  </si>
  <si>
    <t>E L 7517</t>
  </si>
  <si>
    <t>E L 8012</t>
  </si>
  <si>
    <t>E LH 10012</t>
  </si>
  <si>
    <t>E LH 12012</t>
  </si>
  <si>
    <t>E LH 5517</t>
  </si>
  <si>
    <t>E LH 6517</t>
  </si>
  <si>
    <t>E LH 7517</t>
  </si>
  <si>
    <t>E LH 8012</t>
  </si>
  <si>
    <t>E M 1026</t>
  </si>
  <si>
    <t>E M 1517</t>
  </si>
  <si>
    <t>E M 3017</t>
  </si>
  <si>
    <t>E M 4012</t>
  </si>
  <si>
    <t>E M 426</t>
  </si>
  <si>
    <t>E M 5012</t>
  </si>
  <si>
    <t>E M 517</t>
  </si>
  <si>
    <t>E M 817</t>
  </si>
  <si>
    <t>E MAT ST 1011</t>
  </si>
  <si>
    <t>E MAT ST 324</t>
  </si>
  <si>
    <t>E MAT ST 524</t>
  </si>
  <si>
    <t>E MAT ST 611</t>
  </si>
  <si>
    <t>E MH 1517</t>
  </si>
  <si>
    <t>E MH 3017</t>
  </si>
  <si>
    <t>E MH 4012</t>
  </si>
  <si>
    <t>E MH 5012</t>
  </si>
  <si>
    <t>E PLUS LH 10012</t>
  </si>
  <si>
    <t>E PLUS LH 12012</t>
  </si>
  <si>
    <t>E PLUS LH 6517</t>
  </si>
  <si>
    <t>E PLUS LH 7517</t>
  </si>
  <si>
    <t>E PLUS LH 8012</t>
  </si>
  <si>
    <t>E S 1011</t>
  </si>
  <si>
    <t>E S 1311</t>
  </si>
  <si>
    <t>E S 324</t>
  </si>
  <si>
    <t>E S 524</t>
  </si>
  <si>
    <t>E S 611</t>
  </si>
  <si>
    <t>E SMART MI 1020 AC</t>
  </si>
  <si>
    <t>E SMART MI 332 AC</t>
  </si>
  <si>
    <t>E SMART MI 632 AC</t>
  </si>
  <si>
    <t>E SMART SI 1012 AC</t>
  </si>
  <si>
    <t>E SMART SI 332 AC</t>
  </si>
  <si>
    <t>E SMART SI 620 AC</t>
  </si>
  <si>
    <t>E STAR LT 10012</t>
  </si>
  <si>
    <t>E STAR LT 12012</t>
  </si>
  <si>
    <t>E STAR LT 5517</t>
  </si>
  <si>
    <t>E STAR LT 7517</t>
  </si>
  <si>
    <t>E STAR MT 1026</t>
  </si>
  <si>
    <t>E STAR MT 3017</t>
  </si>
  <si>
    <t>E STAR MT 4012</t>
  </si>
  <si>
    <t>E STAR MT 426</t>
  </si>
  <si>
    <t>E STAR MT 5012</t>
  </si>
  <si>
    <t>E STAR ST 1011</t>
  </si>
  <si>
    <t>E STAR ST 324</t>
  </si>
  <si>
    <t>E STAR ST 524</t>
  </si>
  <si>
    <t>E STAR ST 611</t>
  </si>
  <si>
    <t>ETRACKEDGE185</t>
  </si>
  <si>
    <t>P1SBD</t>
  </si>
  <si>
    <t>P6SBD</t>
  </si>
  <si>
    <t>P6SVBD</t>
  </si>
  <si>
    <t>TT2Z</t>
  </si>
  <si>
    <t>TTPROBD</t>
  </si>
  <si>
    <t>SPIN22</t>
  </si>
  <si>
    <t>PMD0541R02.4610</t>
  </si>
  <si>
    <t>PMD1532R02.4610</t>
  </si>
  <si>
    <t>F1AR.2201</t>
  </si>
  <si>
    <t>CA5.5320</t>
  </si>
  <si>
    <t>PMD1533R02.4610</t>
  </si>
  <si>
    <t>PRSPIN03B</t>
  </si>
  <si>
    <t>RMHGD1003</t>
  </si>
  <si>
    <t>KRSPIN05</t>
  </si>
  <si>
    <t>SPIN11</t>
  </si>
  <si>
    <t>39.012</t>
  </si>
  <si>
    <t>SPIN21</t>
  </si>
  <si>
    <t>MPSC.2601</t>
  </si>
  <si>
    <t>SPIN6041</t>
  </si>
  <si>
    <t>F1,6AR.2201</t>
  </si>
  <si>
    <t>FER-001.1015</t>
  </si>
  <si>
    <t>CT200.5320</t>
  </si>
  <si>
    <t>SPIN6031</t>
  </si>
  <si>
    <t>SPIN22KCER10</t>
  </si>
  <si>
    <t>DPONTE-B.2830</t>
  </si>
  <si>
    <t>SPSNA20R10</t>
  </si>
  <si>
    <t>TRA-S6.1025</t>
  </si>
  <si>
    <t>PPD0171R05.4540</t>
  </si>
  <si>
    <t>BPA0331A.4565</t>
  </si>
  <si>
    <t>BMESCR01.4567</t>
  </si>
  <si>
    <t>BMESDR01.4567</t>
  </si>
  <si>
    <t>F2AR.2201</t>
  </si>
  <si>
    <t>PMD0152C.4610</t>
  </si>
  <si>
    <t>MP004.2601</t>
  </si>
  <si>
    <t>MP005.2601</t>
  </si>
  <si>
    <t>PMCMMR01.8003</t>
  </si>
  <si>
    <t>BMG1275R07.45673</t>
  </si>
  <si>
    <t>PPD1279.45401</t>
  </si>
  <si>
    <t>PPD1564R02.4540</t>
  </si>
  <si>
    <t>CA48.5320</t>
  </si>
  <si>
    <t>CA1390.5320</t>
  </si>
  <si>
    <t>CA1391R01.5320</t>
  </si>
  <si>
    <t>CA26A.5320</t>
  </si>
  <si>
    <t>BMGSUAR07.45673</t>
  </si>
  <si>
    <t>CMSU.5320</t>
  </si>
  <si>
    <t>PRSU03A</t>
  </si>
  <si>
    <t>CA33.5320</t>
  </si>
  <si>
    <t>PPD0604R02.4540</t>
  </si>
  <si>
    <t>R12C.5120</t>
  </si>
  <si>
    <t>PMCPM.4630</t>
  </si>
  <si>
    <t>SPGAP10600</t>
  </si>
  <si>
    <t>PPD0951B.4540</t>
  </si>
  <si>
    <t>CA1988.5320</t>
  </si>
  <si>
    <t>PR10CHS</t>
  </si>
  <si>
    <t>SPRBA3R10</t>
  </si>
  <si>
    <t>BMG0907R07.45673</t>
  </si>
  <si>
    <t>PMD1192R02.4610</t>
  </si>
  <si>
    <t>DAC7808.4525</t>
  </si>
  <si>
    <t>PRRB03D</t>
  </si>
  <si>
    <t>SPGM055500A</t>
  </si>
  <si>
    <t>PRRB02C</t>
  </si>
  <si>
    <t>PRRB03C</t>
  </si>
  <si>
    <t>SPMTG10100</t>
  </si>
  <si>
    <t>CA45.5320</t>
  </si>
  <si>
    <t>RD400KCER10</t>
  </si>
  <si>
    <t>SPRBA4R10</t>
  </si>
  <si>
    <t>MICROI.1617</t>
  </si>
  <si>
    <t>CT200A.5320</t>
  </si>
  <si>
    <t>CFCS2R01.5320</t>
  </si>
  <si>
    <t>ROA15</t>
  </si>
  <si>
    <t>ТН1500КСЕ</t>
  </si>
  <si>
    <t>BMGTHAR07.45673</t>
  </si>
  <si>
    <t>PMD1861.4610</t>
  </si>
  <si>
    <t>GOR-L1.5501</t>
  </si>
  <si>
    <t>GOR-M1.5501</t>
  </si>
  <si>
    <t>THA15</t>
  </si>
  <si>
    <t>ТН1551</t>
  </si>
  <si>
    <t>PMD1625.4610</t>
  </si>
  <si>
    <t>ТН2251</t>
  </si>
  <si>
    <t>TRA105.1030</t>
  </si>
  <si>
    <t>THA062</t>
  </si>
  <si>
    <t>BMG1247R07.45673</t>
  </si>
  <si>
    <t>BMG1250R07.45673</t>
  </si>
  <si>
    <t>BMG1251R07.45673</t>
  </si>
  <si>
    <t>CA1998.5320</t>
  </si>
  <si>
    <t>PMCPM2.4630</t>
  </si>
  <si>
    <t>SPMTG05800</t>
  </si>
  <si>
    <t>PD0681A0000</t>
  </si>
  <si>
    <t>F6,3AR.2201</t>
  </si>
  <si>
    <t>VEN-1567.26252</t>
  </si>
  <si>
    <t>DP006</t>
  </si>
  <si>
    <t>BMG1251A.4567</t>
  </si>
  <si>
    <t>PD0777A0002</t>
  </si>
  <si>
    <t>SPMTG05500</t>
  </si>
  <si>
    <t>SPMTG05600</t>
  </si>
  <si>
    <t>PD1353A0000</t>
  </si>
  <si>
    <t>BMG0911R07.45673</t>
  </si>
  <si>
    <t>PD1094A0000</t>
  </si>
  <si>
    <t>SPMTG09200</t>
  </si>
  <si>
    <t>PMD0774R02.4610</t>
  </si>
  <si>
    <t>PMD0775R02.4610</t>
  </si>
  <si>
    <t>PMD0941.4610</t>
  </si>
  <si>
    <t>CA41.5320</t>
  </si>
  <si>
    <t>CA40R01.5320</t>
  </si>
  <si>
    <t>MP0036.2601</t>
  </si>
  <si>
    <t>PMCBE10.4630</t>
  </si>
  <si>
    <t>PD0499A3000</t>
  </si>
  <si>
    <t>PD0595A0000</t>
  </si>
  <si>
    <t>GOR054</t>
  </si>
  <si>
    <t>PD0531A0000</t>
  </si>
  <si>
    <t>CA0230A00</t>
  </si>
  <si>
    <t>SPLSM01000</t>
  </si>
  <si>
    <t>SPREG01100</t>
  </si>
  <si>
    <t>SPSLH001</t>
  </si>
  <si>
    <t>BPMW2A.4540</t>
  </si>
  <si>
    <t>PMD1095R02.4610</t>
  </si>
  <si>
    <t>PRTO06C</t>
  </si>
  <si>
    <t>GOR-E1.5501</t>
  </si>
  <si>
    <t>7U400A.0727</t>
  </si>
  <si>
    <t>MBA05</t>
  </si>
  <si>
    <t>MB4605</t>
  </si>
  <si>
    <t>MBA05B</t>
  </si>
  <si>
    <t>PRMB03B</t>
  </si>
  <si>
    <t>PMD0477A.4610</t>
  </si>
  <si>
    <t>PMD0477.4610</t>
  </si>
  <si>
    <t>PMD1836R02.4610</t>
  </si>
  <si>
    <t>PMCS53.4630</t>
  </si>
  <si>
    <t>PRTO02D</t>
  </si>
  <si>
    <t>PRTO07</t>
  </si>
  <si>
    <t>PRTO04B</t>
  </si>
  <si>
    <t>PRTO06B</t>
  </si>
  <si>
    <t>PMD1650R01.4610</t>
  </si>
  <si>
    <t>TO4605</t>
  </si>
  <si>
    <t>TO5605</t>
  </si>
  <si>
    <t>PRTO02E</t>
  </si>
  <si>
    <t>PMD1655R04.4610</t>
  </si>
  <si>
    <t>ТО7024</t>
  </si>
  <si>
    <t>PMD1633R01.4610</t>
  </si>
  <si>
    <t>PPD1593.4540</t>
  </si>
  <si>
    <t>PMD1640R03.4610</t>
  </si>
  <si>
    <t>PRTO06D</t>
  </si>
  <si>
    <t>PRTO02F</t>
  </si>
  <si>
    <t>SPMTG10000</t>
  </si>
  <si>
    <t>PRTO06E</t>
  </si>
  <si>
    <t>GOR15.5501</t>
  </si>
  <si>
    <t>PPD1710R01.4540</t>
  </si>
  <si>
    <t>PPD1709R02.4540</t>
  </si>
  <si>
    <t>BMG1697MHR07.45673</t>
  </si>
  <si>
    <t>BMG1695MHR07.45673</t>
  </si>
  <si>
    <t>BMG1698MHR07.45673</t>
  </si>
  <si>
    <t>SPCG013600</t>
  </si>
  <si>
    <t>SPWL1024001</t>
  </si>
  <si>
    <t>BMG1897R07.45673</t>
  </si>
  <si>
    <t>PMD1921.4610</t>
  </si>
  <si>
    <t>CT200B.5320</t>
  </si>
  <si>
    <t>CA1939.5320</t>
  </si>
  <si>
    <t>PD0561A0000</t>
  </si>
  <si>
    <t>CA2031.5320</t>
  </si>
  <si>
    <t>PRHK07</t>
  </si>
  <si>
    <t>PR71CHS</t>
  </si>
  <si>
    <t>MGDC00800</t>
  </si>
  <si>
    <t>PRHK06HS</t>
  </si>
  <si>
    <t>РР7024</t>
  </si>
  <si>
    <t>BMG0738.45672</t>
  </si>
  <si>
    <t>PPD0727R04.4540</t>
  </si>
  <si>
    <t>PMCBR2.4630</t>
  </si>
  <si>
    <t>CA1892.5320</t>
  </si>
  <si>
    <t>CA23.5320</t>
  </si>
  <si>
    <t>PRPP01</t>
  </si>
  <si>
    <t>BMGBR02.45672</t>
  </si>
  <si>
    <t>PMC66G.4630</t>
  </si>
  <si>
    <t>M12V.1850</t>
  </si>
  <si>
    <t>10U400A.0727</t>
  </si>
  <si>
    <t>PMD0755.46103</t>
  </si>
  <si>
    <t>PMDKI2.4610</t>
  </si>
  <si>
    <t>BMGBR02.4567</t>
  </si>
  <si>
    <t>PMDKI3.4610</t>
  </si>
  <si>
    <t>PPD2217R03.4540</t>
  </si>
  <si>
    <t>PMD2220R02.4610</t>
  </si>
  <si>
    <t>CA2035.5320</t>
  </si>
  <si>
    <t>PD0942A3000</t>
  </si>
  <si>
    <t>PD0947A0000</t>
  </si>
  <si>
    <t>PD0927A3001</t>
  </si>
  <si>
    <t>PD0921A0001</t>
  </si>
  <si>
    <t>PD0946A0000</t>
  </si>
  <si>
    <t>PD0929A3000</t>
  </si>
  <si>
    <t>PMD1607.4610</t>
  </si>
  <si>
    <t>PD0926B3000</t>
  </si>
  <si>
    <t>PD0926A3000</t>
  </si>
  <si>
    <t>PD1031A3000</t>
  </si>
  <si>
    <t>GOR-002.5501</t>
  </si>
  <si>
    <t>SPAMG323A00</t>
  </si>
  <si>
    <t>SPTTN01</t>
  </si>
  <si>
    <t>SPAMG276A00A</t>
  </si>
  <si>
    <t>SPAMG226B00</t>
  </si>
  <si>
    <t>SPTTN03</t>
  </si>
  <si>
    <t>X-METRO2024</t>
  </si>
  <si>
    <t>GOR24.5501</t>
  </si>
  <si>
    <t>PMD1329R02.4610</t>
  </si>
  <si>
    <t>CA12A.5320</t>
  </si>
  <si>
    <t>R10A.5120</t>
  </si>
  <si>
    <t>PPD0788R01.4540</t>
  </si>
  <si>
    <t>PRXM06</t>
  </si>
  <si>
    <t>PRXM02</t>
  </si>
  <si>
    <t>PRXM03</t>
  </si>
  <si>
    <t>PRXM01</t>
  </si>
  <si>
    <t>PRXM04</t>
  </si>
  <si>
    <t>PRXM07</t>
  </si>
  <si>
    <t>PRXM08</t>
  </si>
  <si>
    <t>CA6A.5320</t>
  </si>
  <si>
    <t>BMG1936AR01.45672</t>
  </si>
  <si>
    <t>R08B.5120</t>
  </si>
  <si>
    <t>PMD1951R01.4610</t>
  </si>
  <si>
    <t>PRME03AR01</t>
  </si>
  <si>
    <t>PRME02R01</t>
  </si>
  <si>
    <t>PRME06R01</t>
  </si>
  <si>
    <t>PRME05R01</t>
  </si>
  <si>
    <t>CA4.5320</t>
  </si>
  <si>
    <t>PMD1950R01.4610</t>
  </si>
  <si>
    <t>PRME01R01</t>
  </si>
  <si>
    <t>TOO3000R01</t>
  </si>
  <si>
    <t>PD0856A3002</t>
  </si>
  <si>
    <t>PD0793A3002</t>
  </si>
  <si>
    <t>PD0887A0000</t>
  </si>
  <si>
    <t>PD0868A0002</t>
  </si>
  <si>
    <t>PD1659A0001</t>
  </si>
  <si>
    <t>SPAMG208A01B</t>
  </si>
  <si>
    <t>SPMTG08000B</t>
  </si>
  <si>
    <t>TOO4500R01</t>
  </si>
  <si>
    <t>PD0857A3003</t>
  </si>
  <si>
    <t>X-Bar</t>
  </si>
  <si>
    <t>PMD1615.4610</t>
  </si>
  <si>
    <t>PPD1609.4540</t>
  </si>
  <si>
    <t>GSP04800</t>
  </si>
  <si>
    <t>WIL-4</t>
  </si>
  <si>
    <t>PMD0004R07.4610</t>
  </si>
  <si>
    <t>PMCU15.4630</t>
  </si>
  <si>
    <t>GOR-014.5501</t>
  </si>
  <si>
    <t>BA3-A.4525</t>
  </si>
  <si>
    <t>WIL-6</t>
  </si>
  <si>
    <t>CA29R02.5320</t>
  </si>
  <si>
    <t>PMD0566R02.4610</t>
  </si>
  <si>
    <t>PMD0857.46103</t>
  </si>
  <si>
    <t>PMD0861.4610</t>
  </si>
  <si>
    <t>PMD1057.4610</t>
  </si>
  <si>
    <t>PPD0971R02.4540</t>
  </si>
  <si>
    <t>PMD1242.4610</t>
  </si>
  <si>
    <t>R28.5120</t>
  </si>
  <si>
    <t>CA43R02.5320</t>
  </si>
  <si>
    <t>PRSI05A</t>
  </si>
  <si>
    <t>PD1286A0001</t>
  </si>
  <si>
    <t>PD1290A0000</t>
  </si>
  <si>
    <t>PD1291A0000</t>
  </si>
  <si>
    <t>PD1380A0001</t>
  </si>
  <si>
    <t>PD0575A0002</t>
  </si>
  <si>
    <t>CA0271A01</t>
  </si>
  <si>
    <t>PD0535A0001</t>
  </si>
  <si>
    <t>SPAMG247B00</t>
  </si>
  <si>
    <t>SPCAB02400</t>
  </si>
  <si>
    <t>SPAMG197D00A</t>
  </si>
  <si>
    <t>SPWIDE0001A</t>
  </si>
  <si>
    <t>SPLSM01800A</t>
  </si>
  <si>
    <t>SPWIDE0002</t>
  </si>
  <si>
    <t>SPAMG247A00</t>
  </si>
  <si>
    <t>SPCAB02200</t>
  </si>
  <si>
    <t>PMD2115R02.4610</t>
  </si>
  <si>
    <t>PD0791A0000</t>
  </si>
  <si>
    <t>CA2242R01.5320</t>
  </si>
  <si>
    <t>CA2240.5320</t>
  </si>
  <si>
    <t>CA2239.5320</t>
  </si>
  <si>
    <t>PMD2120R03.4610</t>
  </si>
  <si>
    <t>CM-NG</t>
  </si>
  <si>
    <t>GSK008</t>
  </si>
  <si>
    <t>SPAMG087A00A</t>
  </si>
  <si>
    <t>SPAMG118A00A</t>
  </si>
  <si>
    <t>SPAMG121A00</t>
  </si>
  <si>
    <t>SPBAR0001</t>
  </si>
  <si>
    <t>SPAMG165A00B</t>
  </si>
  <si>
    <t>PD1272A0000</t>
  </si>
  <si>
    <t>PD1276A0003</t>
  </si>
  <si>
    <t>PD1277A0000</t>
  </si>
  <si>
    <t>PMD1611.4610</t>
  </si>
  <si>
    <t>PPD1660R01.4540</t>
  </si>
  <si>
    <t>PD1386A0000</t>
  </si>
  <si>
    <t>SPAMG248A00</t>
  </si>
  <si>
    <t>SPMTG09500</t>
  </si>
  <si>
    <t>SPCAB02000</t>
  </si>
  <si>
    <t>SPAMG253A00</t>
  </si>
  <si>
    <t>SPWIDE0001</t>
  </si>
  <si>
    <t>SPLSM01700A</t>
  </si>
  <si>
    <t>SPAMG248A00B</t>
  </si>
  <si>
    <t>SPAMG119A00A</t>
  </si>
  <si>
    <t>PMD2249.4610</t>
  </si>
  <si>
    <t>PMCTSD14.4630</t>
  </si>
  <si>
    <t>SPAMG099A00</t>
  </si>
  <si>
    <t>PMD2153R03.4610</t>
  </si>
  <si>
    <t>DPRO500</t>
  </si>
  <si>
    <t>Блок управления DPRO500</t>
  </si>
  <si>
    <t>Для сбаланс. ворот 
площадью 10м²-15м²
Инт. 50%
Высокоскоростной</t>
  </si>
  <si>
    <t>SUMOKIT</t>
  </si>
  <si>
    <t>SUMOVKIT</t>
  </si>
  <si>
    <t>SUMOVVKIT</t>
  </si>
  <si>
    <t>Комплект SUMOKIT1. Состав комплекта: Состав: привод SU2000 (1 шт.), блок управления DPRO924 (1 шт.)</t>
  </si>
  <si>
    <t>Комплект SUMOVKIT1. Состав комплекта: привод SU2000V (1 шт.), блок управления DPRO924 (1 шт.)</t>
  </si>
  <si>
    <t>Комплект SUMOVVKIT1. Состав комплекта: привод SU2000VV (1 шт.), блок управления DPRO924 (1 шт.)</t>
  </si>
  <si>
    <t>SUMO</t>
  </si>
  <si>
    <t>SPTTN02</t>
  </si>
  <si>
    <t>E FIT M 817 BD</t>
  </si>
  <si>
    <t>E FIT M 1517 BD</t>
  </si>
  <si>
    <t>E FIT M 3017 BD</t>
  </si>
  <si>
    <t>E FIT M 4012 BD</t>
  </si>
  <si>
    <t>E FIT M 5012 BD</t>
  </si>
  <si>
    <t>KP101</t>
  </si>
  <si>
    <t>KP102</t>
  </si>
  <si>
    <t>KP103</t>
  </si>
  <si>
    <t>Корпус однокнопочной панели управления</t>
  </si>
  <si>
    <t>Корпус двухкнопочной панели управления</t>
  </si>
  <si>
    <t>Корпус трехкнопочной панели управления</t>
  </si>
  <si>
    <t>SB-7R</t>
  </si>
  <si>
    <t>SB-7G</t>
  </si>
  <si>
    <t>Кнопка красная "Стоп"</t>
  </si>
  <si>
    <t>Кнопка зеленая "Старт"</t>
  </si>
  <si>
    <t>525.40001</t>
  </si>
  <si>
    <t>513.15200</t>
  </si>
  <si>
    <t>513.24200</t>
  </si>
  <si>
    <t>XBACT3</t>
  </si>
  <si>
    <t>XBACT6</t>
  </si>
  <si>
    <t>XBACT3KIT10</t>
  </si>
  <si>
    <t>XBACT6KIT10</t>
  </si>
  <si>
    <t>GATE&amp;DOOR</t>
  </si>
  <si>
    <t>WINGO4KLT</t>
  </si>
  <si>
    <t>WINGO4BDKCE</t>
  </si>
  <si>
    <t>WINGO5KLT</t>
  </si>
  <si>
    <t>АКСЕССУАРЫ ПРИВОДОВ ДЛЯ РАСПАШНЫХ ВОРОТ</t>
  </si>
  <si>
    <t>АКСЕССУАРЫ ПРИВОДОВ ДЛЯ ОТКАТНЫХ ВОРОТ</t>
  </si>
  <si>
    <t>ROA6KIT10</t>
  </si>
  <si>
    <t>ROA6KIT50</t>
  </si>
  <si>
    <t>ROA6KIT100</t>
  </si>
  <si>
    <t>ШЛАГБАУМЫ</t>
  </si>
  <si>
    <t>АКСЕССУАРЫ ДЛЯ ШЛАГБАУМОВ</t>
  </si>
  <si>
    <t>АКСЕССУАРЫ ПРИВОДОВ ДЛЯ СЕКЦИОННЫХ ГАРАЖНЫХ ВОРОТ</t>
  </si>
  <si>
    <t>АКСЕССУАРЫ</t>
  </si>
  <si>
    <t>EPSKIT10</t>
  </si>
  <si>
    <t>EPSBKIT10</t>
  </si>
  <si>
    <t>EPMKIT10</t>
  </si>
  <si>
    <t>EPMBKIT10</t>
  </si>
  <si>
    <t>БЛОКИ УПРАВЛЕНИЯ</t>
  </si>
  <si>
    <t>РАДИОУПРАВЛЕНИЕ FLO-FLOR</t>
  </si>
  <si>
    <t>РАДИОУПРАВЛЕНИЕ INTI</t>
  </si>
  <si>
    <t>РАДИОУПРАВЛЕНИЕ OPERA</t>
  </si>
  <si>
    <t>PROVIEW</t>
  </si>
  <si>
    <t>Блок программирования, управления и диагностики серия PRO PROVIEW</t>
  </si>
  <si>
    <t>СОЛНЦЕЗАЩИТА</t>
  </si>
  <si>
    <t>ВНУТРИВАЛЬНЫЕ ПРИВОДЫ</t>
  </si>
  <si>
    <t>Внутривальный привод E ACTION MI 1020 AC,  10 Нм, 20 об/мин, фазное управление, 100-240 В, размер M - 45мм</t>
  </si>
  <si>
    <t>Внутривальный привод E ACTION MI 332 AC, 3Нм, 32 об/мин, фазное управление, 100-240 В, размер M - 45мм</t>
  </si>
  <si>
    <t>Внутривальный привод E ACTION MI 632 AC, 6Нм, 32 об/мин, фазное управление, 100-240 В, размер M - 45мм</t>
  </si>
  <si>
    <t>Внутривальный привод E ACTION SI 332 AC, 3Нм, 32 об/мин, фазное управление, 100-240 В, размер S - 35мм</t>
  </si>
  <si>
    <t>Внутривальный привод E ACTION SI 620 AC, 6Нм, 20 об/мин, фазное управление, 100-240 В, размер S - 35мм</t>
  </si>
  <si>
    <t>Внутривальный привод E FIT M 1517 BD, 15Нм, 17 об/мин, радио BD, универсальный, размер M - 45мм</t>
  </si>
  <si>
    <t>Внутривальный привод E FIT M 3017 BD, 15Нм, 30 об/мин, радио BD, универсальный, размер M - 45мм</t>
  </si>
  <si>
    <t>Внутривальный привод E FIT M 4012 BD, 40Нм, 12 об/мин, радио BD, универсальный, размер M - 45мм</t>
  </si>
  <si>
    <t>Внутривальный привод E FIT M 5012 BD, 50Нм, 12 об/мин, радио BD, универсальный, размер M - 45мм</t>
  </si>
  <si>
    <t>Внутривальный привод E FIT M 817 BD, 8Нм, 17 об/мин, радио BD, универсальный, размер M - 45мм</t>
  </si>
  <si>
    <t>E FIT MHT 1517</t>
  </si>
  <si>
    <t>Внутривальный привод E FIT MH 1517 BD, 15Нм, 17 об/мин, радио, АРУ, для маркиз, размер M - 45мм</t>
  </si>
  <si>
    <t>Внутривальный привод E FIT MH 3017 BD, 30Нм, 17 об/мин, радио, АРУ, для маркиз, размер M - 45мм</t>
  </si>
  <si>
    <t>Внутривальный привод E FIT MH 4012 BD, 40Нм, 12 об/мин, радио, АРУ, для маркиз, размер M - 45мм</t>
  </si>
  <si>
    <t>E FIT MHT 5012</t>
  </si>
  <si>
    <t>Внутривальный привод E FIT MH 5012 BD, 50Нм, 12 об/мин, радио, АРУ, для маркиз, размер M - 45мм</t>
  </si>
  <si>
    <t>Внутривальный привод E L 10012, 100 Нм, 12 об/мин, мех. Концевики, фазный, универсальный, размер L - 58мм</t>
  </si>
  <si>
    <t>Внутривальный привод E L 12012, 120 Нм, 12 об/мин, мех. Концевики, фазный, универсальный, размер L - 58мм</t>
  </si>
  <si>
    <t>Внутривальный привод E L 5517, 55 Нм, 17 об/мин, мех. Концевики, фазный, универсальный, размер L - 58мм</t>
  </si>
  <si>
    <t>Внутривальный привод E L 6517, 65 Нм, 17 об/мин, мех. Концевики, фазный, универсальный, размер L - 58мм</t>
  </si>
  <si>
    <t>Внутривальный привод E L 7517, 75 Нм, 17 об/мин, мех. Концевики, фазный, универсальный, размер L - 58мм</t>
  </si>
  <si>
    <t>Внутривальный привод E L 8012, 80 Нм, 12 об/мин, мех. Концевики, фазный, универсальный, размер L - 58мм</t>
  </si>
  <si>
    <t>Внутривальный привод E LH 10012, 100 Нм, 12 об/мин, АРУ, мех. Концевики, фазный, универсальный, размер L - 58мм</t>
  </si>
  <si>
    <t>Внутривальный привод E LH 12012, 120 Нм, 12 об/мин, АРУ, мех. Концевики, фазный, универсальный, размер L - 58мм</t>
  </si>
  <si>
    <t>Внутривальный привод E LH 5517, 55 Нм, 17 об/мин, АРУ, мех. Концевики, фазный, универсальный, размер L - 58мм</t>
  </si>
  <si>
    <t>Внутривальный привод E LH 6517, 65 Нм, 17 об/мин, АРУ, мех. Концевики, фазный, универсальный, размер L - 58мм</t>
  </si>
  <si>
    <t>Внутривальный привод E LH 7517, 75 Нм, 17 об/мин, АРУ, мех. Концевики, фазный, универсальный, размер L - 58мм</t>
  </si>
  <si>
    <t>Внутривальный привод E LH 8012, 80 Нм, 12 об/мин, АРУ, мех. Концевики, фазный, универсальный, размер L - 58мм</t>
  </si>
  <si>
    <t>Внутривальный привод E M 1026, 10 Нм, 26 об/мин, мех. Концевики, фазный, универсальный, размер M - 45мм</t>
  </si>
  <si>
    <t>Внутривальный привод E M 1517, 15 Нм, 17 об/мин, мех. Концевики, фазный, универсальный, размер M - 45мм</t>
  </si>
  <si>
    <t>Внутривальный привод E M 3017, 30 Нм, 17 об/мин, мех. Концевики, фазный, универсальный, размер M - 45мм</t>
  </si>
  <si>
    <t>Внутривальный привод E M 4012, 40 Нм, 12 об/мин, мех. Концевики, фазный, универсальный, размер M - 45мм</t>
  </si>
  <si>
    <t>Внутривальный привод E M 426, 4 Нм, 26 об/мин, мех. Концевики, фазный, универсальный, размер M - 45мм</t>
  </si>
  <si>
    <t>Внутривальный привод E M 5012, 50 Нм, 12 об/мин, мех. Концевики, фазный, универсальный, размер M - 45мм</t>
  </si>
  <si>
    <t>Внутривальный привод E M 517, 5 Нм, 17 об/мин, мех. Концевики, фазный, универсальный, размер M - 45мм</t>
  </si>
  <si>
    <t>Внутривальный привод E M 817, 8 Нм, 17 об/мин, мех. Концевики, фазный, универсальный, размер M - 45мм</t>
  </si>
  <si>
    <t>Внутривальный привод E MAT ST 1017 , 10Нм, 17 об/мин, радио+TTBUS, датчик препятствия, энкодер, для маркиз, рулонок, ZIP, размер S - 35мм</t>
  </si>
  <si>
    <t>Внутривальный привод E MAT ST 324 , 3Нм, 24 об/мин, радио+TTBUS, датчик препятствия, энкодер, для рулонок, размер S - 35мм</t>
  </si>
  <si>
    <t>Внутривальный привод E MAT ST 524 , 5Нм, 24 об/мин, радио+TTBUS, датчик препятствия, энкодер, для рулонок, размер S - 35мм</t>
  </si>
  <si>
    <t>Внутривальный привод E MAT ST 611 , 6Нм, 11 об/мин, радио+TTBUS, датчик препятствия, энкодер, для рулонок, ZIP, размер S - 35мм</t>
  </si>
  <si>
    <t>Внутривальный привод E MH 1517, 15Нм, 17 об/мин, мех. Концевики, фазный, АРУ, универсальный, размер M - 45мм</t>
  </si>
  <si>
    <t>Внутривальный привод E MH 3017, 30Нм, 17 об/мин, мех. Концевики, фазный, АРУ, универсальный, размер M - 45мм</t>
  </si>
  <si>
    <t>Внутривальный привод E MH 4012, 40Нм, 12 об/мин, мех. Концевики, фазный, АРУ, универсальный, размер M - 45мм</t>
  </si>
  <si>
    <t>Внутривальный привод E MH 5012, 50Нм, 12 об/мин, мех. Концевики, фазный, АРУ, универсальный, размер M - 45мм</t>
  </si>
  <si>
    <t>Внутривальный привод E PLUS LH 10012, 100Нм, 12 об/мин, радио+TTBUS, АРУ, мех. концевики, универсальный, размер L - 58мм</t>
  </si>
  <si>
    <t>Внутривальный привод E PLUS LH 12012, 120Нм, 12 об/мин, радио+TTBUS, АРУ, мех. концевики, универсальный, размер L - 58мм</t>
  </si>
  <si>
    <t>Внутривальный привод E PLUS LH 6517, 65Нм, 17 об/мин, радио+TTBUS, АРУ, мех. концевики, универсальный, размер L - 58мм</t>
  </si>
  <si>
    <t>Внутривальный привод E PLUS LH 7517, 75Нм, 17 об/мин, радио+TTBUS, АРУ, мех. концевики, универсальный, размер L - 58мм</t>
  </si>
  <si>
    <t>Внутривальный привод E PLUS LH 8012, 80Нм, 12 об/мин, радио+TTBUS, АРУ, мех. концевики, универсальный, размер L - 58мм</t>
  </si>
  <si>
    <t>E PLUS M 1517</t>
  </si>
  <si>
    <t>Внутривальный привод E PLUS M 1517, 15Нм, 17 об/мин, радио+TTBUS, мех. концевики, универсальный, размер M - 45мм</t>
  </si>
  <si>
    <t>E PLUS M 3017</t>
  </si>
  <si>
    <t>Внутривальный привод E PLUS M 3017, 30Нм, 17 об/мин, радио+TTBUS, мех. концевики, универсальный, размер M - 45мм</t>
  </si>
  <si>
    <t>E PLUS M 4012</t>
  </si>
  <si>
    <t>Внутривальный привод E PLUS M 4012, 40Нм, 12 об/мин, радио+TTBUS, мех. концевики, универсальный, размер M - 45мм</t>
  </si>
  <si>
    <t>E PLUS M 5012</t>
  </si>
  <si>
    <t>Внутривальный привод E PLUS M 5012, 50Нм, 12 об/мин, радио+TTBUS, мех. концевики, универсальный, размер M - 45мм</t>
  </si>
  <si>
    <t>E PLUS M 817</t>
  </si>
  <si>
    <t>Внутривальный привод E PLUS M 817, 8Нм, 17 об/мин, радио+TTBUS, мех. концевики, универсальный, размер M - 45мм</t>
  </si>
  <si>
    <t>E PLUS MH 1517</t>
  </si>
  <si>
    <t>Внутривальный привод E PLUS MH 1517, 15Нм, 17 об/мин, радио+TTBUS, АРУ, мех. концевики, универсальный, размер M - 45мм</t>
  </si>
  <si>
    <t>E PLUS MH 3017</t>
  </si>
  <si>
    <t>Внутривальный привод E PLUS MH 3017, 30Нм, 17 об/мин, радио+TTBUS, АРУ, мех. концевики, универсальный, размер M - 45мм</t>
  </si>
  <si>
    <t>E PLUS MH 4012</t>
  </si>
  <si>
    <t>Внутривальный привод E PLUS MH 4012, 40Нм, 12 об/мин, радио+TTBUS, АРУ, мех. концевики, универсальный, размер M - 45мм</t>
  </si>
  <si>
    <t>E PLUS MH 5012</t>
  </si>
  <si>
    <t>Внутривальный привод E PLUS MH 5012, 50Нм, 12 об/мин, радио+TTBUS, АРУ, мех. концевики, универсальный, размер M - 45мм</t>
  </si>
  <si>
    <t>Внутривальный привод E S 1011, 10Нм, 11 об/мин, мех. концевики, фазный, универсальный, размер S - 35мм</t>
  </si>
  <si>
    <t>Внутривальный привод E S 1311, 13Нм, 11 об/мин, мех. концевики, фазный, универсальный, размер S - 35мм</t>
  </si>
  <si>
    <t>Внутривальный привод E S 324, 3Нм, 24 об/мин, мех. концевики, фазный, универсальный, размер S - 35мм</t>
  </si>
  <si>
    <t>Внутривальный привод E S 524, 5Нм, 24 об/мин, мех. концевики, фазный, универсальный, размер S - 35мм</t>
  </si>
  <si>
    <t>Внутривальный привод E S 611, 6Нм, 11 об/мин, мех. концевики, фазный, универсальный, размер S - 35мм</t>
  </si>
  <si>
    <t>Внутривальный привод E SMART MI 1020 AC, 10Нм, 20 об/мин, BusT4+cухой контакт, для рулонных штор и жалюзи, размер M - 45мм</t>
  </si>
  <si>
    <t>Внутривальный привод E SMART MI 332 AC, 3Нм,32 об/мин, BusT4+cухой контакт, для рулонных штор и жалюзи, размер M - 45мм</t>
  </si>
  <si>
    <t>Внутривальный привод E SMART MI 632 AC, 6Нм,32 об/мин, BusT4+cухой контакт, для рулонных штор и жалюзи, размер M - 45мм</t>
  </si>
  <si>
    <t>Внутривальный привод E SMART SI 1012 AC, 10Нм, 12 об/мин, BusT4+cухой контакт, для рулонных штор и жалюзи, размер S - 35мм</t>
  </si>
  <si>
    <t>Внутривальный привод E SMART SI 332 AC, 3Нм, 32 об/мин, BusT4+cухой контакт, для рулонных штор и жалюзи, размер S - 35мм</t>
  </si>
  <si>
    <t>Внутривальный привод E SMART SI 620 AC, 6Нм, 20 об/мин, BusT4+cухой контакт, для рулонных штор и жалюзи, размер S - 35мм</t>
  </si>
  <si>
    <t>Внутривальный привод STAR LT 10012, 100Нм, 12 об/мин, электронные концевики, фазный, энкодер, датчик препятствия, для маркиз, размер L - 58мм</t>
  </si>
  <si>
    <t>Внутривальный привод STAR LT 12012, 120Нм, 12 об/мин, электронные концевики, фазный,  энкодер, датчик препятствия, для маркиз, размер L - 58мм</t>
  </si>
  <si>
    <t>Внутривальный привод STAR LT 5517, 55Нм, 17 об/мин, электронные концевики, фазный,  энкодер, датчик препятствия, для маркиз, размер L - 58мм</t>
  </si>
  <si>
    <t>E STAR LT 6517</t>
  </si>
  <si>
    <t>Внутривальный привод STAR LT 6517, 65Нм, 17 об/мин, электронные концевики, фазный,  энкодер, датчик препятствия, для маркиз, размер L - 58мм</t>
  </si>
  <si>
    <t>Внутривальный привод STAR LT 6517, 65Нм, 17 об/мин, электронные концевики, фазный, энкодер, датчик препятствия, для маркиз, размер L - 58мм</t>
  </si>
  <si>
    <t>E STAR LT 8012</t>
  </si>
  <si>
    <t>Внутривальный привод STAR LT 8012, 80Нм, 12 об/мин, электронные концевики, фазный, энкодер, датчик препятствия, для маркиз, размер L - 58мм</t>
  </si>
  <si>
    <t>Внутривальный привод STAR MT 1026, 10Нм, 26 об/мин, электронные концевики, фазный, энкодер, датчик препятствия, для маркиз, экранов, ZIP, размер M - 45мм</t>
  </si>
  <si>
    <t>E STAR MT 1517</t>
  </si>
  <si>
    <t>Внутривальный привод STAR MT 1517, 15Нм, 17 об/мин, электронные концевики, фазный, энкодер, датчик препятствия, для маркиз, экранов, ZIP, размер M - 45мм</t>
  </si>
  <si>
    <t>Внутривальный привод STAR MT 3017, 30Нм, 17 об/мин, электронные концевики, фазный, энкодер, датчик препятствия, для маркиз, экранов, ZIP, размер M - 45мм</t>
  </si>
  <si>
    <t>Внутривальный привод STAR MT 4012, 40Нм, 12 об/мин, электронные концевики, фазный, энкодер, датчик препятствия, для маркиз, экранов, ZIP, размер M - 45мм</t>
  </si>
  <si>
    <t>Внутривальный привод STAR MT 426, 4Нм, 26 об/мин, электронные концевики, фазный, энкодер, датчик препятствия, для маркиз, экранов, ZIP, размер M - 45мм</t>
  </si>
  <si>
    <t>Внутривальный привод STAR MT 5012, 50Нм, 12 об/мин, электронные концевики, фазный, энкодер, датчик препятствия, для маркиз, экранов, ZIP, размер M - 45мм</t>
  </si>
  <si>
    <t>E STAR MT 817</t>
  </si>
  <si>
    <t>Внутривальный привод STAR MT 817, 8Нм, 17 об/мин, электронные концевики, фазный, энкодер, датчик препятствия, для маркиз, экранов, ZIP, размер M - 45мм</t>
  </si>
  <si>
    <t>Внутривальный привод STAR ST 1011, 10Нм, 11 об/мин, электронные концевики, фазный, энкодер, датчик препятствия, для маркиз, экранов, ZIP, размер S - 35мм</t>
  </si>
  <si>
    <t>Внутривальный привод STAR ST 324, 3Нм, 24 об/мин, электронные концевики, фазный, энкодер, датчик препятствия, для экранов, ZIP, размер S - 35мм</t>
  </si>
  <si>
    <t>Внутривальный привод STAR ST 524, 5Нм, 24 об/мин, электронные концевики, фазный, энкодер, датчик препятствия, для экранов, ZIP, размер S - 35мм</t>
  </si>
  <si>
    <t>Внутривальный привод STAR ST 611, 6Нм, 11 об/мин, электронные концевики, фазный, энкодер, датчик препятствия, для экранов, ZIP, размер S - 35мм</t>
  </si>
  <si>
    <t>E XLH 12012</t>
  </si>
  <si>
    <t>Внутривальный привод E XLH 12012, 120 Нм, 12 об/мин, диам. 90мм, мех. концевики, АРУ, универсальный</t>
  </si>
  <si>
    <t>АДАПТЕРЫ И КРЕПЛЕНИЯ ДЛЯ ВНУТРИВАЛЬНЫХ ПРИВОДОВ</t>
  </si>
  <si>
    <t>39.030</t>
  </si>
  <si>
    <t>Штыревой разъем Hirschmann Stas 3N серого цвета (для использования с 39.032)</t>
  </si>
  <si>
    <t>39.031</t>
  </si>
  <si>
    <t>Гнездовой разъем Hirschmann Stas 3N серого цвета (для использования с 39.032)</t>
  </si>
  <si>
    <t>39.032</t>
  </si>
  <si>
    <t>Крепежный кронштейн  для применения с 39.030</t>
  </si>
  <si>
    <t>Адаптеры для стального октогонального вала 40х(0,6÷0,8) c пазом, для приводов S</t>
  </si>
  <si>
    <t>Адаптеры для экструдированного октогонального вала 40х(0,6÷0,8), для приводов S</t>
  </si>
  <si>
    <t>503.15000</t>
  </si>
  <si>
    <t>Адаптеры для вала 50х2 с круглым пазом, для приводов S</t>
  </si>
  <si>
    <t>503.15300</t>
  </si>
  <si>
    <t>Адаптеры для вала 53x1.5 с глубоким пазом, для приводов S</t>
  </si>
  <si>
    <t>503.15301</t>
  </si>
  <si>
    <t>Адаптеры для вала 53x2 с пазом, для приводов S</t>
  </si>
  <si>
    <t>Адаптеры для круглой трубы 40x1, для приводов S</t>
  </si>
  <si>
    <t>Адаптеры для вала 44x3.5, для приводов S</t>
  </si>
  <si>
    <t>Адаптеры для валов с внутренним размером 37, для приводов S</t>
  </si>
  <si>
    <t>503.24500</t>
  </si>
  <si>
    <t xml:space="preserve">Адаптеры для вала ZF45, для приводов S </t>
  </si>
  <si>
    <t>Адаптеры для вала 45x4, для приводов S</t>
  </si>
  <si>
    <t>503.25000</t>
  </si>
  <si>
    <t xml:space="preserve">Адаптеры для вала 50x1.5, для приводов S </t>
  </si>
  <si>
    <t>503.25001</t>
  </si>
  <si>
    <t xml:space="preserve">Адаптеры для вала 50x1.7  Rollease , для приводов S </t>
  </si>
  <si>
    <t>503.25003</t>
  </si>
  <si>
    <t xml:space="preserve">Адаптеры для вала 45x1.8 Acmeda, для приводов S </t>
  </si>
  <si>
    <t>503.25300</t>
  </si>
  <si>
    <t xml:space="preserve">Адаптеры для вала 53x1.5  Hunter Douglas, для приводов S </t>
  </si>
  <si>
    <t>503.26000</t>
  </si>
  <si>
    <t xml:space="preserve">Адаптеры для вала 60x2 Acmeda, для приводов S </t>
  </si>
  <si>
    <t xml:space="preserve">Адаптеры для валов 63x1.5 (Welser) - 62x0.6 (Deprat), для приводов S </t>
  </si>
  <si>
    <t>503.26201</t>
  </si>
  <si>
    <t xml:space="preserve">Адаптеры для овального вала 61-64x1.5, для приводов S </t>
  </si>
  <si>
    <t xml:space="preserve">Адаптеры для вала 52x2 Benthin, для приводов S </t>
  </si>
  <si>
    <t>513.16300</t>
  </si>
  <si>
    <t xml:space="preserve">Адаптеры для вала 65x1,8 Rollease, для приводов S </t>
  </si>
  <si>
    <t>513.16501</t>
  </si>
  <si>
    <t>Адаптеры для вала 65x1.8 Coulisse, для приводов S</t>
  </si>
  <si>
    <t>513.18000</t>
  </si>
  <si>
    <t>Адаптеры для вала 80x2.5 Coulisse, для приводов S</t>
  </si>
  <si>
    <t xml:space="preserve"> Адаптеры для вала 40x(1.4÷2) , для приводов S</t>
  </si>
  <si>
    <t>Адаптеры для вала 42x1.5 Coulisse, для приводов S</t>
  </si>
  <si>
    <t>513.24401</t>
  </si>
  <si>
    <t>Адаптеры для вала 44x1.5 Benthin, для приводов S</t>
  </si>
  <si>
    <t>Адаптеры для октовала 102, для приводов M</t>
  </si>
  <si>
    <t>Адаптеры для октовала 60, для приводов M</t>
  </si>
  <si>
    <t>Адаптеры для октовала 70, для приводов M</t>
  </si>
  <si>
    <t>Адаптеры для вала 63x0.8 с наклонным пазом с эксцентриситетом, для приводов M</t>
  </si>
  <si>
    <t>515.16500</t>
  </si>
  <si>
    <t>Адаптеры для вала 65x2,5 Benthin, для приводов M</t>
  </si>
  <si>
    <t>515.17000</t>
  </si>
  <si>
    <t>Адаптер для вала 70 с пазом с эксцентриситетом, для приводов M</t>
  </si>
  <si>
    <t>515.17102</t>
  </si>
  <si>
    <t>Адаптеры для вала 71x1,8 с увеличенным пазом, для приводов M</t>
  </si>
  <si>
    <t>Адаптеры для вала 80x1 с наклонным пазом и экцентриситетом, для приводов M</t>
  </si>
  <si>
    <t>Адаптеры для вала 78x(1-1.5), для приводов M</t>
  </si>
  <si>
    <t>Адаптеры для вала 78x1 с круглым пазом, для приводов M</t>
  </si>
  <si>
    <t>Адаптеры для вала 80x2 с круглым пазом, для приводов M</t>
  </si>
  <si>
    <t>515.18300</t>
  </si>
  <si>
    <t>Адаптеры для вала 83x3 Rollease, для приводов M</t>
  </si>
  <si>
    <t>515.25001</t>
  </si>
  <si>
    <t>Адаптеры для вала с вн. размером 47, для приводов M</t>
  </si>
  <si>
    <t>Адаптеры для вала 50х1,5, для приводов M</t>
  </si>
  <si>
    <t>515.25005</t>
  </si>
  <si>
    <t>Адаптер для вала 50x2 с выступами, для приводов M</t>
  </si>
  <si>
    <t>515.25006</t>
  </si>
  <si>
    <t>Адаптеры для вала 50x(1.3-1.5), для приводов M</t>
  </si>
  <si>
    <t>515.25200</t>
  </si>
  <si>
    <t>Адаптер для вала Soprofen 52, для приводов M</t>
  </si>
  <si>
    <t>515.26000</t>
  </si>
  <si>
    <t>Адаптеры для вала 60x1.5, для приводов M</t>
  </si>
  <si>
    <t>515.26002</t>
  </si>
  <si>
    <t>Адаптеры для вала 60 с пазом Acmeda, для приводов M</t>
  </si>
  <si>
    <t>515.26020</t>
  </si>
  <si>
    <t>Адаптеры для вала 60 Acmeda, для приводов M</t>
  </si>
  <si>
    <t>Адаптеры для вала 63x1 Welser, Deprat, для приводов M</t>
  </si>
  <si>
    <t>515.26254</t>
  </si>
  <si>
    <t>Адаптеры для вала ZF54, DP53, для приводов M</t>
  </si>
  <si>
    <t>515.26264</t>
  </si>
  <si>
    <t>Адаптеры для вала ZF64, для приводов M</t>
  </si>
  <si>
    <t>515.26400</t>
  </si>
  <si>
    <t>Адаптеры для вала 65, для приводов M</t>
  </si>
  <si>
    <t>515.26500</t>
  </si>
  <si>
    <t>Адаптеры для вала Eckermann 65, для приводов M</t>
  </si>
  <si>
    <t>515.26501</t>
  </si>
  <si>
    <t>Адаптеры для вала 65x1,8 Rollease, для приводов M</t>
  </si>
  <si>
    <t>515.26600</t>
  </si>
  <si>
    <t>Адаптеры для вала 66x2 HD, для приводов M</t>
  </si>
  <si>
    <t>515.27000</t>
  </si>
  <si>
    <t>Адаптеры для вала 70x1.5, для приводов M</t>
  </si>
  <si>
    <t>Адаптеры для вала 70x0.9 с наклонным пазом, для приводов M</t>
  </si>
  <si>
    <t>Адаптеры для вала ZF80, для приводов M</t>
  </si>
  <si>
    <t>Адаптеры для вала 85 с круглым пазом, для приводов M</t>
  </si>
  <si>
    <t>515.28900</t>
  </si>
  <si>
    <t>Адаптеры для вала 89x1.1  (Deprat), для приводов M</t>
  </si>
  <si>
    <t>Адаптеры для октовала 102x2.5, для приводов L</t>
  </si>
  <si>
    <t>Адаптеры для круглого вала 102x(1.5-2), для приводов L</t>
  </si>
  <si>
    <t>516.01022</t>
  </si>
  <si>
    <t>Адаптеры для круглого вала 108x3.5, для приводов L</t>
  </si>
  <si>
    <t>516.01023</t>
  </si>
  <si>
    <t>Адаптеры для вала 100x1.5 с пазом, для приводов L</t>
  </si>
  <si>
    <t>Адаптеры для октовала 70x1, для приводов L</t>
  </si>
  <si>
    <t>Адаптеры для октовала 70x1.5, для приводов L</t>
  </si>
  <si>
    <t>Адаптеры для вала  80x1 с наклонным пазом и эксцентриситетом, для приводов L</t>
  </si>
  <si>
    <t>Адаптеры для вала 78x(0.8-1.1) с плоским пазом и эксцентриситетом, для приводов L</t>
  </si>
  <si>
    <t>Адаптеры дла вала 78x1 с круглым пазом и эксцентриситетом, для приводов L</t>
  </si>
  <si>
    <t>516.21020</t>
  </si>
  <si>
    <t>Адаптеры под вал 102x3, для приводов L</t>
  </si>
  <si>
    <t>516.21021</t>
  </si>
  <si>
    <t>Адаптеры под вал 98x2, для приводов L</t>
  </si>
  <si>
    <t>516.26400</t>
  </si>
  <si>
    <t>Адаптеры под вал 64x2, для приводов L</t>
  </si>
  <si>
    <t>516.27000</t>
  </si>
  <si>
    <t>Адаптеры под круглый вал 70x1.5, для приводов L</t>
  </si>
  <si>
    <t>516.28000</t>
  </si>
  <si>
    <t>Адаптеры под вал ZF80, для приводов L</t>
  </si>
  <si>
    <t>516.28500</t>
  </si>
  <si>
    <t>Адаптеры под вал 85x(1.2-1.5) с пазом, для приводов L</t>
  </si>
  <si>
    <t>516.28501</t>
  </si>
  <si>
    <t>Адаптеры под вал 85x1 с пазом, для приводов L</t>
  </si>
  <si>
    <t>516.28502</t>
  </si>
  <si>
    <t>Адаптеры под вал 85x(1,2÷1,5) с пазом, для приводов L</t>
  </si>
  <si>
    <t>516.28900</t>
  </si>
  <si>
    <t>Адаптеры под вал 89x1 (Deprat), для приводов L</t>
  </si>
  <si>
    <t>Адаптеры для вала 102x2 мм с отверстиями M8, для приводов XL</t>
  </si>
  <si>
    <t>Адаптеры для вала 108x3.6 mm без отверстий, для приводов XL</t>
  </si>
  <si>
    <t>517.21200</t>
  </si>
  <si>
    <t>Адаптеры для вала 120 mm Alukon с отверстиями M8, для приводов XL</t>
  </si>
  <si>
    <t>Адаптеры для вала 133x2 mm с отверстиями M8, для приводов XL</t>
  </si>
  <si>
    <t>Адаптеры для вала 133x2,5 mm с отверстиями M8, для приводов XL</t>
  </si>
  <si>
    <t>Адаптеры для вала 133x4 mm с отверстиями M8, для приводов XL</t>
  </si>
  <si>
    <t>Адаптеры для вала159x2.6 мм с отверстиями М8, для приводов XL</t>
  </si>
  <si>
    <t>Адаптеры для вала 159x4.5 mm с отверстиями М8, для приводов XL</t>
  </si>
  <si>
    <t>517.29800</t>
  </si>
  <si>
    <t>Адаптер для вала 98x2 и 101.6x3.6 мм с отверстиями M8, для приводов XL</t>
  </si>
  <si>
    <t>Крепление переходное (под крепления Somfy звезда), для приводов S</t>
  </si>
  <si>
    <t>Крепление квадратный штифт 10мм + скоба, для приводов S</t>
  </si>
  <si>
    <t>Пластиковая крышка для крепления 525.10052, для приводов S</t>
  </si>
  <si>
    <t>523.10015</t>
  </si>
  <si>
    <t>Круглое крепление с крестообразным отверстием</t>
  </si>
  <si>
    <t>Комплект креплений, расстояние от стены до оси вращения 40 мм (гильза совместима с валом 48 мм Acmeda), для приводов S</t>
  </si>
  <si>
    <t>Проходное крепление, расстояние до оси вращения 40 мм, должно комплектоваться гильзами 575.24800.</t>
  </si>
  <si>
    <t>Крепление квадрат 10 мм + кронштейн, до 30Нм, для приводов М</t>
  </si>
  <si>
    <t>525.10012/M6AX</t>
  </si>
  <si>
    <t>Крепление квадрат 10 мм + кронштейн, с отверстиями М6, до 30Нм, для приводов М</t>
  </si>
  <si>
    <t>525.10013/AX</t>
  </si>
  <si>
    <t>Квадратный штифт 10мм,  до 30Нм, для приводов М</t>
  </si>
  <si>
    <t>525.10016</t>
  </si>
  <si>
    <t>Квадратный штифт 10 мм, до 30Нм, для приводов MH c АРУ</t>
  </si>
  <si>
    <t>525.10017</t>
  </si>
  <si>
    <t>Крепление квадратный штифт 10 мм + кронштейн, до 30Нм, для приводов MH c АРУ</t>
  </si>
  <si>
    <t>525.10017/M6</t>
  </si>
  <si>
    <t>Крепление квадратный штифт 10 мм + кронштейн с отверстиями M6, до 30Нм, для приводов MH c АРУ</t>
  </si>
  <si>
    <t>Крепление для маркиз, цвет металл (рекомендуется для использования с арт. 525.10050) для приводов MH и LH c АРУ</t>
  </si>
  <si>
    <t>Крепление для маркиз, белого цвета (рекомендуется для использования с арт. 525.10050) для приводов MH и LH c АРУ</t>
  </si>
  <si>
    <t>Крепление для маркиз, черного цвета, (рекомендуется для использования с арт. 525.10050) для приводов MH и LH c АРУ</t>
  </si>
  <si>
    <t>525.10020</t>
  </si>
  <si>
    <t>Кронштейн регулируемый для квадратного штифта 10 мм, (использовать с 525.10013/AX), для приводов M
(необходимо использовать с арт. 525.10013/AX)</t>
  </si>
  <si>
    <t>Крепление регулируемое с фланцем 170х 112мм, для приводов MH c АРУ</t>
  </si>
  <si>
    <t>525.10025</t>
  </si>
  <si>
    <t>Рым-болт (петля) с шестигранной рукояткой 7 мм (Размер L 150 мм)</t>
  </si>
  <si>
    <t>Рым-болт (петля) с шестигранной рукояткой 7 мм (Размер L 170 мм)</t>
  </si>
  <si>
    <t>Рым-болт (петля) с шестигранной рукояткой 7 мм (Размер L 350 мм)</t>
  </si>
  <si>
    <t>Крепление седловидный кронштейн для квадратного штифта 10 мм, с механизмом разблокировки (необходимо использовать с арт. 525.10013/AX), для приводов M</t>
  </si>
  <si>
    <t>525.10033</t>
  </si>
  <si>
    <t>Крепление регулируемый седловидный кронштейн для квадратного штифта 10 мм, с механизмом разблокировки (необходимо использовать с арт. 525.10013/AX), для приводов M</t>
  </si>
  <si>
    <t>Крепление с фланцем 100x100 и осью, для приводов M</t>
  </si>
  <si>
    <t>525.10047</t>
  </si>
  <si>
    <t>Крепление регулируемое с опорой Ø 10 мм, фланцем 112Х112 и осью, для приводов MH с АРУ</t>
  </si>
  <si>
    <t>Крепление (опора) для боковой крышки короба, для приводов MH с АРУ</t>
  </si>
  <si>
    <t>Крепление пластиковое поддержка кноп. держателя используется с 52310014, для приводов S</t>
  </si>
  <si>
    <t>525.10054</t>
  </si>
  <si>
    <t>Крепление для боковой крышки короба (комплект 525.10055 и 525.10044), для приводов LH с АРУ</t>
  </si>
  <si>
    <t>525.10055</t>
  </si>
  <si>
    <t>Крепление для боковой крышки короба 100Х120, с отверстием 20мм, для приводов LH с АРУ</t>
  </si>
  <si>
    <t>525.10056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</si>
  <si>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</si>
  <si>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</t>
  </si>
  <si>
    <t>525.10058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</si>
  <si>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MH с АРУ</t>
  </si>
  <si>
    <t>525.10059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</si>
  <si>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MH с АРУ</t>
  </si>
  <si>
    <t>Крепление с фланцем 112x112 (КМУ) для приводов MH и LH</t>
  </si>
  <si>
    <t>Крепление квадратный штифт 10 мм + седловидный кронштейн, расстояние между центрами 48 мм (для приводов М с мех. концевиками)</t>
  </si>
  <si>
    <t>525.10062</t>
  </si>
  <si>
    <t>Крепление квадратный штифт 10 мм + седловидный кронштейн, расстояние между центрами 44 мм (для приводов М с мех. концевиками)</t>
  </si>
  <si>
    <t>525.10063</t>
  </si>
  <si>
    <t>Крепление квадратный штифт 10 мм + кронштейн. С отверстиями М6 расстояние 48мм. Для приводов MH. До 30Нм</t>
  </si>
  <si>
    <t>525.10064</t>
  </si>
  <si>
    <t>Крепление квадратный штифт 10 мм + кронштейн. С отверстиями М6 расстояние 44мм. Для приводов MH. До 30Нм</t>
  </si>
  <si>
    <t>525.10069</t>
  </si>
  <si>
    <t>Крепление компактное 110Х50 штифт 16 мм + кронштейн с регулировкой поворота. Для приводов LH с АРУ</t>
  </si>
  <si>
    <t>Крепление комплект белого цвета, 80Х65 (совместимо с гильзами 575.12040 и 575.12050), для приводов S и M</t>
  </si>
  <si>
    <t>Крепление комплект с быстросъёмом на одной стороне, белый, До 30 Нм (совместимо с капсулами 575.12150 и 575.12178), для приводов М</t>
  </si>
  <si>
    <t>Крепление комплект с быстросъёмом на обоих сторонах, белый, До 30 Нм (совместимо с капсулами 575.12150 и 575.12178), для приводов М</t>
  </si>
  <si>
    <t>525.10074</t>
  </si>
  <si>
    <t>Крепление фланец 90x54 с седловидным кронштейном под квадратные штифты 10 мм. До 30Нм, для приводов M</t>
  </si>
  <si>
    <t>Крепление белое металлическое 80х65мм, для приводов S и M</t>
  </si>
  <si>
    <t>525.10087</t>
  </si>
  <si>
    <t>Комплект креплений с седловидным кронштейном для квадратного штифта 10 мм. До 30Нм, для приводов M</t>
  </si>
  <si>
    <t>Крепление 175x120 для боковых крышек короба, для приводов  LH с АРУ</t>
  </si>
  <si>
    <t>Крепление Круглый штифт + седловидный кронштейн, с отверстиями M6,  48 мм, для приводов M</t>
  </si>
  <si>
    <t>525.10092</t>
  </si>
  <si>
    <t>Крепление 250x120  для боковой крышки короба, для приводов LH</t>
  </si>
  <si>
    <t>525.10094</t>
  </si>
  <si>
    <t>Крепление регулируемое с посадочным местом в форме звезды, для приводов M</t>
  </si>
  <si>
    <t>525.10096</t>
  </si>
  <si>
    <t>Кронштейн белого цвета, сторона капсулы, для валов Acmeda S60|80, для приводов M</t>
  </si>
  <si>
    <t>525.10097</t>
  </si>
  <si>
    <t>Кронштейн белого цвета, сторона двигателя, для валов Acmeda S60|80, для приводов M</t>
  </si>
  <si>
    <t>525.10098</t>
  </si>
  <si>
    <t>Крепление для боковой крышки короба, для приводов LH</t>
  </si>
  <si>
    <t>Кронштейн белого цвета с фланцем, должен использоваться с креплением 525.10097,  для приводов М</t>
  </si>
  <si>
    <t>525.30096</t>
  </si>
  <si>
    <t>Комплект крышек белого цвета для кронштейнов для валов Acmeda S60|80</t>
  </si>
  <si>
    <t>Комплект креплений, расстояние от стены до оси вращения 55 мм, макс 3 Nm. Может использоваться с капсулами 575.24801, 575.26000 или 575.25000, для приводов S</t>
  </si>
  <si>
    <t>525.40002</t>
  </si>
  <si>
    <t>Комплект креплений белого цвета, расстояние от оси вращения до стены 55 мм, не более 3 Нм. Совместимо с капсулами 575.26000, 575.26300, для приводов M</t>
  </si>
  <si>
    <t>Комплект креплений расстояние от стены до оси вращения 55 мм, макс 10 Нм. Может использоваться с капсулами 575.24801, 575.26000, 575.25000, 575.26300, для приводов S и M</t>
  </si>
  <si>
    <t>Крепление проходное белого цвета, расстояние от оси вращения до стены 55 мм, совместим с комплектами 525.40002 и 525.40003,  для двигателей S и M (35/45 мм)</t>
  </si>
  <si>
    <t>525.40005</t>
  </si>
  <si>
    <t>Комплект креплений белого цвета для валов Acmeda S60|80, для приводов M</t>
  </si>
  <si>
    <t>525.40006</t>
  </si>
  <si>
    <t>Комплект проходного крепления белого цвета для валов Acmeda S60|80., приводы M</t>
  </si>
  <si>
    <t>Крепление алюминиевое маркизное с 4 отверстиями M6 и 2 шестигранными посадочными местами под гайки M6. 4 резьбы M6 (межцентровое 48мм), Посадочные для гаек (межцентровое 60мм), для приводов L</t>
  </si>
  <si>
    <t>Крепление алюминиевое маркизное  с 4 отверстиями M6 и 4 посадочными местами под винты с потайной головкой M6. 4 резьбы M6 межцентровое 48мм, 4 винта с потайной головкой межцентровое 48мм, для приводов L</t>
  </si>
  <si>
    <t>Крепление алюминиевое маркизное с 4 отверстиями M6 и 4 шестигранными посадочными местами под гайки M6. 4 резьбы M6 межцентровое 48мм, 4 посадочных места под гайки M6 межцентровое 48мм, для приводов L</t>
  </si>
  <si>
    <t>Крепление универсальное с фланцем 100х100мм, для приводов L</t>
  </si>
  <si>
    <t>526.10037</t>
  </si>
  <si>
    <t xml:space="preserve">Крепление регулируемое, для приводов L </t>
  </si>
  <si>
    <t>Крепление пластиковое компактное чёрное, крепёж снаружи, для приводов S</t>
  </si>
  <si>
    <t>533.10011</t>
  </si>
  <si>
    <t>Крепление пластиковое компактное чёрное, крепёж изнутри, для приводов S</t>
  </si>
  <si>
    <t>Крепление компактное стальное, с 2 отверстиями M5, для приводов M</t>
  </si>
  <si>
    <t>535.10011</t>
  </si>
  <si>
    <t>Крепление компактнаое регулировочный штифт 60мм, для приводов M</t>
  </si>
  <si>
    <t>Крепление стальное с фланцем 100Х100, для приводов М</t>
  </si>
  <si>
    <t>535.10013</t>
  </si>
  <si>
    <t>Крепление компактное пластик, с посадочными местами под гайки, до 30Нм, для приводов M</t>
  </si>
  <si>
    <t>535.10014</t>
  </si>
  <si>
    <t>Крепление компактное пластик, с посадочными местами под винты, до 30Нм, для приводов M</t>
  </si>
  <si>
    <t>535.10015</t>
  </si>
  <si>
    <t>Крепление компактное пластик, под саморезы, до 30Нм, для приводов M</t>
  </si>
  <si>
    <t>535.10016/A</t>
  </si>
  <si>
    <t>Крепление компактное стальное, поворот на 90 град., с 2 отверстиями M5, для приводов M</t>
  </si>
  <si>
    <t>535.10017</t>
  </si>
  <si>
    <t>Крепление стальное с фланцем 100Х60, для приводов M</t>
  </si>
  <si>
    <t>535.10017/A</t>
  </si>
  <si>
    <t>Крепление стальное с фланцем 100Х60, поворот на 90 град., для приводов M</t>
  </si>
  <si>
    <t>Крепление компактное стальное , с 4 отверстиями M5, для приводов M</t>
  </si>
  <si>
    <t>535.10027</t>
  </si>
  <si>
    <t>Крепление компактное стальное с фланцем 100x100, с углом 45°, для приводов M</t>
  </si>
  <si>
    <t>535.10037</t>
  </si>
  <si>
    <t>Крепление компактное стальное , регулируемое, для приводов M</t>
  </si>
  <si>
    <t>535.10037/A</t>
  </si>
  <si>
    <t>Крепление компактное стальное , регулируемое, (с поворотом на 90°) для приводов M</t>
  </si>
  <si>
    <t>Крепление компактное пластмассовое  с фланцем для боковых крышек Zurflüh Feller, для приводов M</t>
  </si>
  <si>
    <t>535.10091</t>
  </si>
  <si>
    <t>Крепление компактное алюминиевое под гайки, расстояние  60 мм, для приводов M</t>
  </si>
  <si>
    <t>Крепление компактное алюминиевое с резьбой M6, расстояние  60 мм, для приводов M</t>
  </si>
  <si>
    <t>535.10093</t>
  </si>
  <si>
    <t>Крепление компактное с защёлкой, до 30Нм, для приводов M</t>
  </si>
  <si>
    <t>535.10095</t>
  </si>
  <si>
    <t>Крепление компактное алюминиевое маркизное с пружиной, 2 отверстия M6, и 2 места под гайки M6, для приводов M</t>
  </si>
  <si>
    <t>Крепление настенное для приводов XL</t>
  </si>
  <si>
    <t>557.23110</t>
  </si>
  <si>
    <t>Антенна с кабелем для DMBD радио модуля. длина 1 м</t>
  </si>
  <si>
    <t>Блокирующий ригель с крюком 2х секционный</t>
  </si>
  <si>
    <t>Блокирующий ригель с крюком 3х секционный</t>
  </si>
  <si>
    <t>Блокирующий ригель 1 секционный,  ламели от 8 до 14 мм, для октовала 60</t>
  </si>
  <si>
    <t>Блокирующий ригель 2 секционный,  ламели от 8 до 14 мм, для октовала 60</t>
  </si>
  <si>
    <t>Восьмигранное кольцо 60 мм, используется с ригелями 575.11055 и 575.11057</t>
  </si>
  <si>
    <t>Восьмигранное кольцо 70 мм, используется с ригелями 575.11055 и 575.11057</t>
  </si>
  <si>
    <t>Гильза со штифтом 6мм для вала Ø 40 мм</t>
  </si>
  <si>
    <t>Гильза со штифтом 6мм для вала Ø 50 мм</t>
  </si>
  <si>
    <t>Гильза под вал Ø 50 мм. Без штифта</t>
  </si>
  <si>
    <t>Гильза под вал Ø 78 мм. Без штифта</t>
  </si>
  <si>
    <t>575.12360</t>
  </si>
  <si>
    <t>Гильза белого цвета для вала Acmeda S60|80</t>
  </si>
  <si>
    <t>575.13060</t>
  </si>
  <si>
    <t>Гильза с выдвигающимся шрифтом для валов Acmeda S60|80</t>
  </si>
  <si>
    <t>575.16060</t>
  </si>
  <si>
    <t>Промежуточная капсула белого цвета (штыревая) для валов Acmeda S45</t>
  </si>
  <si>
    <t>575.17060</t>
  </si>
  <si>
    <t>Промежуточная капсула белого цвета (гнездовая) для валов Acmeda S45</t>
  </si>
  <si>
    <t>575.18060</t>
  </si>
  <si>
    <t>Промежуточная опора белого цвета для валов Acmeda S45</t>
  </si>
  <si>
    <t>Комплект гильз для валов 48 мм Acmeda, совместимы с проходными креплениями 523.40002 и 525.40004.</t>
  </si>
  <si>
    <t>Капсула на гильзу для вала 48 мм Acmeda, подходит для креплений 525.40001 и 525.40003.</t>
  </si>
  <si>
    <t>575.25000</t>
  </si>
  <si>
    <t>Капсула на гильзу для вала 2'' (50 мм) Rollease, подходит для креплений 525.40001 и 525.40003.</t>
  </si>
  <si>
    <t>575.26000</t>
  </si>
  <si>
    <t>Капсула на гильзу белого цвета для вала Acmeda 60 мм. Совместимо с гильзами креплений 525.40002 и 525.40003.</t>
  </si>
  <si>
    <t>575.26300</t>
  </si>
  <si>
    <t>Капсула на гильзу белого цвета для 2,5'' вала Rollease. Совместимо с гильзами креплений 525.40002 и 525.40003.</t>
  </si>
  <si>
    <t>Рукоятка с крюком, серого цвета RAL7035. Длина (L) = 1500 мм</t>
  </si>
  <si>
    <t>Рукоятка с крюком, серого цвета RAL7035. Длина (L) = 1800 мм</t>
  </si>
  <si>
    <t>577.10145</t>
  </si>
  <si>
    <t>Рым-болт с соединением 45 град., фланцем с 4 отверстиями, и шестигранной головкой 7 мм</t>
  </si>
  <si>
    <t>577.10146</t>
  </si>
  <si>
    <t>Рым-болт с соединением и шестигранной головкой 7 мм</t>
  </si>
  <si>
    <t>577.10148</t>
  </si>
  <si>
    <t>Рым-болт для двигателя Era XLH</t>
  </si>
  <si>
    <t>577.14190</t>
  </si>
  <si>
    <t>Рым-болт с соединением 90 град., фланцем с 2 отверстиями, и шестигранной головкой 7 мм</t>
  </si>
  <si>
    <t>578.15045</t>
  </si>
  <si>
    <t>Рукоятка с шарнирным соединением с крюком, белого цвета RAL9010. Длина (L) = 1500 мм</t>
  </si>
  <si>
    <t>Рукоятка для скрытого соединения, с квадратным отверстием 8 мм. Длина (L) =1500 мм (необходимо использовать с арт. 578.18048)</t>
  </si>
  <si>
    <t>Скрытое соединение, с квадратным отверстием 8 мм, с шестигранной рукояткой 7 мм (необходимо использовать с арт. 578.18047)</t>
  </si>
  <si>
    <t>579.15145</t>
  </si>
  <si>
    <t>Рукоятка с фланцем с 2 отверстиями и шестигранной головкой 7 мм, белого цвета RAL9010 Длина (L) =1500 мм</t>
  </si>
  <si>
    <t>585.10200</t>
  </si>
  <si>
    <t>Регулировочный ключ для приводов с мех. Концевиками</t>
  </si>
  <si>
    <t>ПРИВОДЫ И АКССЕССУАРЫ К КАРНИЗАМ ДЛЯ ШТОР</t>
  </si>
  <si>
    <t>Привод для шторных карнизов, до 50 кг, радио+сух. контакт, 230В</t>
  </si>
  <si>
    <t>CN-MC10390TB10021KIT10</t>
  </si>
  <si>
    <t>Комплект каретки для прямого карниза с зажимами для ремня. 10 шт.</t>
  </si>
  <si>
    <t>PLA250</t>
  </si>
  <si>
    <t>Кронштейн для крепления на стену. 250 мм PLA250</t>
  </si>
  <si>
    <t>Профиль алюминиевый для электрокарниза, 3м XBACT3</t>
  </si>
  <si>
    <t>Профиль алюминиевый для электрокарниза, 3м, комплект 10 шт XBACT3KIT10</t>
  </si>
  <si>
    <t>Профиль алюминиевый для электрокарниза, 6м XBACT6</t>
  </si>
  <si>
    <t>Профиль алюминиевый для электрокарниза, 6м, комплект 10 шт XBACT6KIT10</t>
  </si>
  <si>
    <t>РАДИОУПРАВЛЕНИЕ</t>
  </si>
  <si>
    <t>Радиопульт настенный бесконтактный 1 канальный, управление жестами.</t>
  </si>
  <si>
    <t>KRONO 6WW</t>
  </si>
  <si>
    <t>Настенный программируемый таймер KRONO с ЖК  дисплеем 2,9", питанием от батареи, радиоуправление 6 каналов, астрономическое время, имитация присутствия.</t>
  </si>
  <si>
    <t>Карманный радиопульт MW1 1 канал, с отдельными кнопками "открыть, стоп, закрыть", в компл. настенный кронштейн, 80Х43мм</t>
  </si>
  <si>
    <t>Карманный радиопульт MW2 2 канала, с отдельными кнопками "открыть, стоп, закрыть", в компл. настенный кронштейн, 80Х43мм</t>
  </si>
  <si>
    <t>Карманный радиопульт MW3 3 канала, с отдельными кнопками "открыть, стоп, закрыть", в компл. настенный кронштейн, 80Х43мм</t>
  </si>
  <si>
    <t>P1</t>
  </si>
  <si>
    <t>Передатчик переносной 1-канальный ERA P1, IP40</t>
  </si>
  <si>
    <t>P1S</t>
  </si>
  <si>
    <t>Передатчик переносной 1-канальный ERA P1S, с управлением функцией "солнце", IP40</t>
  </si>
  <si>
    <t>Передатчик переносной 1-канальный ERA P1BD с обратной связью, IP40</t>
  </si>
  <si>
    <t>P6</t>
  </si>
  <si>
    <t>Передатчик переносной 6-канальный ERA P6, IP40</t>
  </si>
  <si>
    <t>P6S</t>
  </si>
  <si>
    <t>Передатчик переносной 6-канальный ERA P6S, с управлением функцией "солнце", IP40</t>
  </si>
  <si>
    <t>Передатчик переносной 6 канальный ERA P6SBD, с обратной связью, управление функцией "солнце", IP40</t>
  </si>
  <si>
    <t>P6SV</t>
  </si>
  <si>
    <t>Передатчик переносной 6 канальный ERA P6SV, с плавной регулировкой жалюзи и освещения, управление функцией "солнце", IP40</t>
  </si>
  <si>
    <t>Передатчик переносной 6 канальный ERA P6SV, с обратной связью, плавной регулировкой жалюзи и освещения, управление функцией "солнце", IP40</t>
  </si>
  <si>
    <t>P18</t>
  </si>
  <si>
    <t>Передатчик переносной 18-канальный ERA P18, IP40</t>
  </si>
  <si>
    <t>W1</t>
  </si>
  <si>
    <t>Радиопульт настенный ERA W1, 1-канальный, IP40</t>
  </si>
  <si>
    <t>W6</t>
  </si>
  <si>
    <t>Радиопульт настенный ERA W6, 6-канальный, IP40</t>
  </si>
  <si>
    <t>РАДИОДАТЧИКИ</t>
  </si>
  <si>
    <t>Радиодатчик "Солнце+Дождь", 230В</t>
  </si>
  <si>
    <t>Радиодатчик "Ветер", амплитудный, питание от батарей, монтаж на переднюю планку маркизы.</t>
  </si>
  <si>
    <t>Радиодатчик "Ветер+Солнце+Дождь", 230В</t>
  </si>
  <si>
    <t>Датчик ветра  VOLO, подключение поTTBus (совместим с приводами с шиной TTBUS, блоками TT3, TT4, TT5) 
Порог чувствительности “Ветер”, программируемый на 3 предварительно заданных уровнях</t>
  </si>
  <si>
    <t>VOLO S</t>
  </si>
  <si>
    <t>Радиодатчик ветра VOLO S-RADIO, монтаж на фасад или крышу, совместим с ВВ приводами и блоками управления со встроенным радиоприёмником Nice</t>
  </si>
  <si>
    <t>VOLOST</t>
  </si>
  <si>
    <t>Датчик ветра-солнца VOLO ST, подключение по TTBUS, регулировка пороговых значений срабатывания "Ветер" и "Солнце" при помощи регулятора точной настройки</t>
  </si>
  <si>
    <t>Радиодатчик солнца и температуры WMS01ST. Присоска в комплекте, совместим с рамками NICEWAY, IP40</t>
  </si>
  <si>
    <t>СИСТЕМЫ УПРАВЛЕНИЯ И ПРОГРАММАТОРЫ</t>
  </si>
  <si>
    <t>Программатор для внутривальных приводов с шиной TTBUS</t>
  </si>
  <si>
    <t>Программатор TTPROBD для внутривальных двигателей Nice с управлением по TTBUS или технологии сухих контактов.</t>
  </si>
  <si>
    <t>Интерфейс INB для связи между BTicino Bus (SCS) и Nice Bus (TTBus и BusT4)</t>
  </si>
  <si>
    <t>DIN-МОДУЛИ</t>
  </si>
  <si>
    <t>DIN-модуль для фазного управления 2мя приводами 230В</t>
  </si>
  <si>
    <t>DIN-модуль (приёмник) для радиоуправления приводами, подключёнными к DIN модулям, 30 каналов</t>
  </si>
  <si>
    <t>DMBD GW</t>
  </si>
  <si>
    <t>DIN-модуль (приёмник) для радиоуправления приводами, подключёнными к DIN модулям,  BD, 30 каналов</t>
  </si>
  <si>
    <t>DIN-модуль для управления зданием (Порты LAN, RS232, DCT, BusT4)</t>
  </si>
  <si>
    <t>DIN-модуль для распределения питания модульной системы</t>
  </si>
  <si>
    <t>DIN-модуль для управления 2 группами приводов по сухим контактам</t>
  </si>
  <si>
    <t>DIN-модуль интерфейс в KNX</t>
  </si>
  <si>
    <t>DIN-модуль блок питания для DIN-модулей, 24 В постоянного тока, 15 Вт</t>
  </si>
  <si>
    <t>DIN-модуль блок питания для DIN-модулей, 24 В постоянного тока, 30 Вт</t>
  </si>
  <si>
    <t>TTDMD</t>
  </si>
  <si>
    <t xml:space="preserve">DIN модуль TTDMD управления освещением с функцией диммера. Встроенный радиоприёмник Nice. 230В, до 350Вт, IP20, </t>
  </si>
  <si>
    <t>РАДИОПРИЕМНИКИ И БЛОКИ УПРАВЛЕНИЯ</t>
  </si>
  <si>
    <t>Радиоприёмник TT1V для управления наружными жалюзи, 230V,  до 500Вт, влагозащищённый IP55, функция таймера, плавный поворот ламелей.</t>
  </si>
  <si>
    <t>TT1VR</t>
  </si>
  <si>
    <t>Радиоприёмник TT1V для управления наружными жалюзи с разъёмом Hirschmann, 230В,  до 500Вт, влагозащищённый IP55, функция таймера, плавный поворот ламелей.</t>
  </si>
  <si>
    <t>Радиоприёмник скрытого монтажа TT2N для управления двумя устройствами по сухим контактам, 230В, до 1А, IP20, контакты для выключателя</t>
  </si>
  <si>
    <t>Блок управления для маркиз TT3, 230В, до 1000Вт, контакты для выключателя, подключение проводных климатических датчиков.</t>
  </si>
  <si>
    <t>Блок управления с радиоприёмником для маркиз TT3, 230В, до 1000Вт, контакты для выключателя, подключение проводных климатических датчиков.</t>
  </si>
  <si>
    <t>Блок управления с радиоприёмником TT5 для 2х синхронизированных приводов мощностью до 600 Вт. Контакты для выключателя.</t>
  </si>
  <si>
    <t>TTD0110</t>
  </si>
  <si>
    <t>Регулятор напряжения со встроенным радиоприёмником TTD0110, 1-10В, для управления светодиодными нагрузками с регулировкой яркости</t>
  </si>
  <si>
    <t>Радиоприёмник скрытого монтажа TTDMS для управления освещением с регулировкой яркости, 230В, до 1000Вт, контакты для выключателя, лампы накаливания, светодиодные лампы, галогенные и неоновые.</t>
  </si>
  <si>
    <t>Передатчик скрытого монтажа TTX4 управляемый по сухим контактам, притание 230В, 4 канала, IP20</t>
  </si>
  <si>
    <t>TTXB4</t>
  </si>
  <si>
    <t>Передатчик скрытого монтажа беспроводной TTX4B управляемый по сухим контактам, притание от батареи, 4 канала, IP20</t>
  </si>
  <si>
    <t>Нейлоновая зубчатая рейка с металлической вставкой 25х20х1000 мм</t>
  </si>
  <si>
    <t>Оцинкованная зубчатая рейка 30х8х1000 мм</t>
  </si>
  <si>
    <t>Привод для распашных ворот</t>
  </si>
  <si>
    <t>Привод для откатных ворот</t>
  </si>
  <si>
    <t>OX2UBP</t>
  </si>
  <si>
    <t>Внешний коннектор для радиоприемников серии OXI OX2 OX2UBP</t>
  </si>
  <si>
    <t>RUN  HI-SPEED</t>
  </si>
  <si>
    <t>Привод для распашных ворот WL1024C</t>
  </si>
  <si>
    <t xml:space="preserve">Комплект EPSKIT10. Состав комплекта: Фотоэлемент EPS - 10 шт; </t>
  </si>
  <si>
    <t xml:space="preserve">Комплект ROA6KIT50. Состав комплекта: Нейлоновая зубчатая рейка с металлической вставкой 25х20х1000 мм, для ворот до 500 кг ROA6 - 50 шт; </t>
  </si>
  <si>
    <t xml:space="preserve">Комплект ROA6KIT100. Состав комплекта: Нейлоновая зубчатая рейка с металлической вставкой 25х20х1000 мм, для ворот до 500 кг ROA6 - 100 шт; </t>
  </si>
  <si>
    <t>Интегрируемая сигнальная лампа XBA7 (только в комплекте KIT)</t>
  </si>
  <si>
    <t>ПРИВОДЫ ДЛЯ СЕКЦИОННЫХ ВОРОТ</t>
  </si>
  <si>
    <t>Комплекты автоматики для распашных ворот</t>
  </si>
  <si>
    <t>Комплекты автоматики для откатных ворот</t>
  </si>
  <si>
    <t>Комплекты шлагбаумов</t>
  </si>
  <si>
    <t>Комплекты автоматики для гаражных секционных ворот</t>
  </si>
  <si>
    <t>Общий прайс-лист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</si>
  <si>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indexed="56"/>
        <rFont val="Calibri"/>
        <family val="2"/>
        <charset val="204"/>
        <scheme val="minor"/>
      </rPr>
      <t>Nice</t>
    </r>
    <r>
      <rPr>
        <b/>
        <sz val="15"/>
        <rFont val="Calibri"/>
        <family val="2"/>
        <charset val="204"/>
        <scheme val="minor"/>
      </rPr>
      <t xml:space="preserve"> по телефону </t>
    </r>
    <r>
      <rPr>
        <b/>
        <sz val="15"/>
        <color indexed="56"/>
        <rFont val="Calibri"/>
        <family val="2"/>
        <charset val="204"/>
        <scheme val="minor"/>
      </rPr>
      <t>8-800-333-17-17</t>
    </r>
  </si>
  <si>
    <t>PROVIEW5KIT</t>
  </si>
  <si>
    <t>Комплект из 5 штук Блок программирования, управления и диагностики PROVIEW</t>
  </si>
  <si>
    <t>A924</t>
  </si>
  <si>
    <t>TRA-C.10352</t>
  </si>
  <si>
    <t>BMG2066.45673</t>
  </si>
  <si>
    <t>TRA110.1025</t>
  </si>
  <si>
    <t>BMG1668SB.45673</t>
  </si>
  <si>
    <t>PRSH02A</t>
  </si>
  <si>
    <t>PRSU03</t>
  </si>
  <si>
    <t>PRSU01B</t>
  </si>
  <si>
    <t>PD1398A0000</t>
  </si>
  <si>
    <t>E FIT L 5517 BD</t>
  </si>
  <si>
    <t>Внутривальный привод E FIT L 5517 BD, 55Нм, 17 об/мин, радио BD, универсальный, размер M - 58мм</t>
  </si>
  <si>
    <t>E FIT L 6517 BD</t>
  </si>
  <si>
    <t>Внутривальный привод E FIT L 6517 BD, 65Нм, 17 об/мин, радио BD, универсальный, размер M - 58мм</t>
  </si>
  <si>
    <t>E FIT L 7517 BD</t>
  </si>
  <si>
    <t>Внутривальный привод E FIT L 7517 BD, 75Нм, 17 об/мин, радио BD, универсальный, размер M - 58мм</t>
  </si>
  <si>
    <t>E FIT L 8012 BD</t>
  </si>
  <si>
    <t>Внутривальный привод E FIT L 8012 BD, 80Нм, 12 об/мин, радио BD, универсальный, размер M - 58мм</t>
  </si>
  <si>
    <t>E FIT L 10012 BD</t>
  </si>
  <si>
    <t>Внутривальный привод E FIT L 10012 BD, 100Нм, 12 об/мин, радио BD, универсальный, размер M - 58мм</t>
  </si>
  <si>
    <t>E FIT L 12012 BD</t>
  </si>
  <si>
    <t>Внутривальный привод E FIT L 12012 BD, 1200Нм, 12 об/мин, радио BD, универсальный, размер M - 58мм</t>
  </si>
  <si>
    <t>Блок управления для рольворот, подключение фотоэлементов, IP55</t>
  </si>
  <si>
    <t>EFITM4012BDKIT10</t>
  </si>
  <si>
    <t>Комплект приводов для маркиз EFITM4012BDKIT10. Состав: Привод E FIT M 4012 BD (10 шт.)</t>
  </si>
  <si>
    <t>EFITM5012BDKIT10</t>
  </si>
  <si>
    <t>EFITMHT4012KIT10</t>
  </si>
  <si>
    <t>EFITMHT5012KIT10</t>
  </si>
  <si>
    <t>EMATST324KIT10</t>
  </si>
  <si>
    <t>Комплект приводов для маркиз EFITM5012BDKIT10. Состав: Привод E FIT M 5012 BD (10 шт.)</t>
  </si>
  <si>
    <t>Комплект приводов для маркиз EFITMHT4012KIT10. Состав: Привод E FIT MHT 4012 (10 шт.)</t>
  </si>
  <si>
    <t>Комплект приводов для маркиз EFITMHT5012KIT10. Состав: Привод E FIT MHT 5012 (10 шт.)</t>
  </si>
  <si>
    <t>Комплект приводов для маркиз EMATST324KIT10. Состав: Привод E MAT ST 324 (10 шт.)</t>
  </si>
  <si>
    <t>MW1KIT10</t>
  </si>
  <si>
    <t>P1KIT10</t>
  </si>
  <si>
    <t>P6KIT10</t>
  </si>
  <si>
    <t>Комплект пультов MW1KIT10 Состав: Пульт управления MW1 (10 шт.)</t>
  </si>
  <si>
    <t>Комплект пультов P1KIT10 Состав: Пульт управления P1 (10 шт.)</t>
  </si>
  <si>
    <t>Комплект пультов P6KIT10 Состав: Пульт управления P6 (10 шт.)</t>
  </si>
  <si>
    <t>Комплект радиодатчиков NEMOVIBEKIT10 Состав: Радиодатчик NEMOVIBE (10 шт.)</t>
  </si>
  <si>
    <t>NEMOVIBEKIT10</t>
  </si>
  <si>
    <t>515.17000KIT10</t>
  </si>
  <si>
    <t>515.17800KIT10</t>
  </si>
  <si>
    <t>Комплект адаптеров для маркиз 515.17000KIT10 Состав: Адаптер 515.17000 (10 шт.)</t>
  </si>
  <si>
    <t>Комплект адаптеров для маркиз 515.17800KIT10 Состав: Адаптер 515.17800 (10 шт.)</t>
  </si>
  <si>
    <t>535.10092KIT10</t>
  </si>
  <si>
    <t>Комплект креплений для маркиз 535.10092KIT10 Состав: Крепление 535.10092 (10 шт.)</t>
  </si>
  <si>
    <t>525.10019/20KIT10</t>
  </si>
  <si>
    <t>Комплект креплений для маркиз 525.10019/20KIT10 Состав: крепление 525.10019/20 (10 шт.)</t>
  </si>
  <si>
    <t>Адаптер BUS4T IBT4N</t>
  </si>
  <si>
    <t>TTU</t>
  </si>
  <si>
    <t>Устройство программирования крайних положений</t>
  </si>
  <si>
    <t>BIDI-WIFI</t>
  </si>
  <si>
    <t>Модуль радиоуправления Nice BIDI-WIFI</t>
  </si>
  <si>
    <t>BIDI-WiFiKIT5</t>
  </si>
  <si>
    <t>Комплект из 5 модулей радиоуправления BiDi-WiFi BIDI-WIFIKIT5</t>
  </si>
  <si>
    <t>EPMORBKIT10</t>
  </si>
  <si>
    <t xml:space="preserve">Комплект EPMORBKIT10. Состав комплекта: Фотоэлементы EPMORB - 10 шт; </t>
  </si>
  <si>
    <t>EPMORB</t>
  </si>
  <si>
    <t>Фотоэлементы с зеркально-линзовым объективом BlueBus</t>
  </si>
  <si>
    <t>NEMOWSCT</t>
  </si>
  <si>
    <t>SPO32CKCE</t>
  </si>
  <si>
    <t>SPO16BKCE</t>
  </si>
  <si>
    <t>SPIDO</t>
  </si>
  <si>
    <t>Привод для секционных ворот SPIDO600</t>
  </si>
  <si>
    <t>Потолочная рейка цепная SR32C</t>
  </si>
  <si>
    <t>SPIDO600</t>
  </si>
  <si>
    <t>SR32C</t>
  </si>
  <si>
    <t>ON2E</t>
  </si>
  <si>
    <t>SR16B</t>
  </si>
  <si>
    <t>Потолочная рейка ременная SR16B</t>
  </si>
  <si>
    <t>EFITM3017BDKIT10</t>
  </si>
  <si>
    <t>Комплект приводов для маркиз EFITM3017BDKIT10. Состав: Привод E FIT M 3017 BD (10 шт.)</t>
  </si>
  <si>
    <t>EFITL5517BDKIT10</t>
  </si>
  <si>
    <t>Комплект приводов для маркиз EFITL5517BDKIT10. Состав: Привод E FIT L 5517 BD (10 шт.)</t>
  </si>
  <si>
    <t>BiDi-Awning</t>
  </si>
  <si>
    <t>Радиоуправление для маркиз с обратной связью, IP55, малогабаритный</t>
  </si>
  <si>
    <t>BiDi-Shutter</t>
  </si>
  <si>
    <t>Радиоуправление для роллет с обратной связью, скрытый монтаж</t>
  </si>
  <si>
    <t>BiDi-Switch</t>
  </si>
  <si>
    <t>Радиоуправление для освещения с обратной связью, скрытый монтаж</t>
  </si>
  <si>
    <t>К-т для ворот 
H до 2,6м,
S до 9,6 м².
Инт. 40 циклов/сутки</t>
  </si>
  <si>
    <t>К-т для ворот 
H до  2,6м,
S до 9,6 м².
Инт. 40 циклов/сутки</t>
  </si>
  <si>
    <t>SPXBA20R10</t>
  </si>
  <si>
    <r>
      <t xml:space="preserve">до 400кг или до 5 м. 
инт. 75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</si>
  <si>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до 1`700кг или до 7,0м
инт. 60%, режим калитки</t>
  </si>
  <si>
    <t xml:space="preserve">Комплект ROA6KIT10. Состав комплекта: Нейлоновая зубчатая рейка с металлической вставкой 25х20х1000 мм, для ворот до 500 кг ROA6 - 10 шт; </t>
  </si>
  <si>
    <t>RO600KLT</t>
  </si>
  <si>
    <t>RO600KCE</t>
  </si>
  <si>
    <t>E EDGE SI 332 AC BD</t>
  </si>
  <si>
    <t>Внутривальный привод E EDGE SI 332 AC, 3Нм, 32 об/мин, радио BD+сухой контакт, 100-240 В, размер S - 35мм</t>
  </si>
  <si>
    <t>E EDGE SI 620 AC BD</t>
  </si>
  <si>
    <t>Внутривальный привод E EDGE SI 620 AC, 6Нм, 20 об/мин, радио BD+сухой контакт, 100-240 В, размер S - 35мм</t>
  </si>
  <si>
    <t>E EDGE SI 1012 AC BD</t>
  </si>
  <si>
    <t>Внутривальный привод E EDGE SI 1020 AC, 10Нм, 20 об/мин, радио BD+сухой контакт, 100-240 В, размер S - 35мм</t>
  </si>
  <si>
    <t>E EDGE MI 332 AC BD</t>
  </si>
  <si>
    <t>Внутривальный привод E EDGE MI 332 AC, 3Нм, 32 об/мин, радио BD+сухой контакт, 100-240 В, размер M - 45мм</t>
  </si>
  <si>
    <t>E EDGE MI 632 AC BD</t>
  </si>
  <si>
    <t>Внутривальный привод E EDGE MI 632 AC, 6Нм, 32 об/мин, радио BD+сухой контакт, 100-240 В, размер M - 45мм</t>
  </si>
  <si>
    <t>E EDGE MI 1020 AC BD</t>
  </si>
  <si>
    <t>Внутривальный привод E EDGE MI 1020 AC, 10Нм, 20 об/мин, радио BD+сухой контакт, 100-240 В, размер M - 45мм</t>
  </si>
  <si>
    <t>E EDGE SI 332 AC</t>
  </si>
  <si>
    <t>Внутривальный привод E EDGE SI 332 AC, 3Нм, 32 об/мин, радио+сухой контакт, 100-240 В, размер S - 35мм</t>
  </si>
  <si>
    <t>E EDGE SI 620 AC</t>
  </si>
  <si>
    <t>Внутривальный привод E EDGE SI 620 AC, 6Нм, 20 об/мин, радио+сухой контакт, 100-240 В, размер S - 35мм</t>
  </si>
  <si>
    <t>E EDGE SI 1012 AC</t>
  </si>
  <si>
    <t>Внутривальный привод E EDGE SI 1020 AC, 10Нм, 20 об/мин, радио+сухой контакт, 100-240 В, размер S - 35мм</t>
  </si>
  <si>
    <t>E EDGE MI 332 AC</t>
  </si>
  <si>
    <t>Внутривальный привод E EDGE MI 332 AC, 3Нм, 32 об/мин, радио+сухой контакт, 100-240 В, размер M - 45мм</t>
  </si>
  <si>
    <t>E EDGE MI 632 AC</t>
  </si>
  <si>
    <t>Внутривальный привод E EDGE MI 632 AC, 6Нм, 32 об/мин, радио+сухой контакт, 100-240 В, размер M - 45мм</t>
  </si>
  <si>
    <t>E EDGE MI 1020 AC</t>
  </si>
  <si>
    <t>Внутривальный привод E EDGE MI 1020 AC, 10Нм, 20 об/мин, радио+сухой контакт, 100-240 В, размер M - 45мм</t>
  </si>
  <si>
    <t>E EDGE SS 332 AC</t>
  </si>
  <si>
    <t>Внутривальный привод E EDGE SS 332 AC, 3Нм, 32 об/мин, радио+сухой контакт, 100-240 В. Для Зебра и Шангри-Ла, размер S - 35мм</t>
  </si>
  <si>
    <t>E EDGE SS 620 AC</t>
  </si>
  <si>
    <t>Внутривальный привод E EDGE SS 620 AC, 6Нм, 20 об/мин, радио+сухой контакт, 100-240 В. Для Зебра и Шангри-Ла, размер S - 35мм</t>
  </si>
  <si>
    <t>E EDGE SV 332 AC</t>
  </si>
  <si>
    <t>Внутривальный привод E EDGE SV 332 AC, 3Нм, 32 об/мин, радио+сухой контакт, 100-240 В. Для жалюзи, размер S - 35мм</t>
  </si>
  <si>
    <t>E EDGE SV 620 AC</t>
  </si>
  <si>
    <t>Внутривальный привод E EDGE SV 620 AC, 6Нм, 20 об/мин, радио+сухой контакт, 100-240 В. Для жалюзи, размер S - 35мм</t>
  </si>
  <si>
    <t>E MAT MT 426</t>
  </si>
  <si>
    <t>Внутривальный привод E MAT MT 426, 40Нм, 12 об/мин, радио+TTBUS, датчик препятствия, энкодер, для рулонок, ZIP, размер M - 45мм</t>
  </si>
  <si>
    <t>E MAT MT 817</t>
  </si>
  <si>
    <t>Внутривальный привод E MAT MT 817 , 50Нм, 17 об/мин, радио+TTBUS, датчик препятствия, энкодер, для маркиз, рулонок, ZIP, размер M - 45мм</t>
  </si>
  <si>
    <t>E MAT MT 1026</t>
  </si>
  <si>
    <t>Внутривальный привод E MAT MT 1026, 10Нм, 26 об/мин, радио+TTBUS, датчик препятствия, энкодер, для маркиз, рулонок, ZIP, размер M - 45мм</t>
  </si>
  <si>
    <t>E MAT MT 1517</t>
  </si>
  <si>
    <t>Внутривальный привод E MAT MT 1517, 15Нм, 17 об/мин, радио+TTBUS, датчик препятствия, энкодер, для маркиз, рулонок, ZIP, размер M - 45мм</t>
  </si>
  <si>
    <t>E MAT MT 3017</t>
  </si>
  <si>
    <t>Внутривальный привод E MAT MT 3017, 30Нм, 17 об/мин, радио+TTBUS, датчик препятствия, энкодер, для маркиз, рулонок, ZIP, размер M - 45мм</t>
  </si>
  <si>
    <t>E MAT MT 4012</t>
  </si>
  <si>
    <t>Внутривальный привод E MAT MT 4012, 40Нм, 12 об/мин, радио+TTBUS, датчик препятствия, энкодер, для маркиз, рулонок, ZIP, размер M - 45мм</t>
  </si>
  <si>
    <t>E MAT MT 5012</t>
  </si>
  <si>
    <t>Внутривальный привод E MAT MT 5012, 50Нм, 12 об/мин, радио+TTBUS, датчик препятствия, энкодер, для маркиз, рулонок, ZIP, размер M - 45мм</t>
  </si>
  <si>
    <t>E MAT LT 5517</t>
  </si>
  <si>
    <t>Внутривальный привод E MAT LT 5517, 55Нм, 17 об/мин, радио+TTBUS, датчик препятствия, энкодер, для маркиз, размер L - 58мм</t>
  </si>
  <si>
    <t>E MAT LT 6517</t>
  </si>
  <si>
    <t>Внутривальный привод E MAT LT 6517, 65Нм, 17 об/мин, радио+TTBUS, датчик препятствия, энкодер, для маркиз, размер L - 58мм</t>
  </si>
  <si>
    <t>E MAT LT 7517</t>
  </si>
  <si>
    <t>Внутривальный привод E MAT LT 7517, 75Нм, 17 об/мин, радио+TTBUS, датчик препятствия, энкодер, для маркиз, размер L - 58мм</t>
  </si>
  <si>
    <t>E MAT LT 8012</t>
  </si>
  <si>
    <t>Внутривальный привод E MAT LT 8012, 80Нм, 12 об/мин, радио+TTBUS, датчик препятствия, энкодер, для маркиз, размер L - 58мм</t>
  </si>
  <si>
    <t>E MAT LT 10012</t>
  </si>
  <si>
    <t>Внутривальный привод E MAT LT 10012, 100Нм, 12 об/мин, радио+TTBUS, датчик препятствия, энкодер, для маркиз, размер L - 58мм</t>
  </si>
  <si>
    <t>E MAT LT 12012</t>
  </si>
  <si>
    <t>Внутривальный привод E MAT LT 12012, 120Нм, 12 об/мин, радио+TTBUS, датчик препятствия, энкодер, для маркиз, размер L - 58мм</t>
  </si>
  <si>
    <t>ROBO</t>
  </si>
  <si>
    <t>RO600</t>
  </si>
  <si>
    <t>Привод для откатных ворот RO600</t>
  </si>
  <si>
    <t>BOOMKIT4</t>
  </si>
  <si>
    <t>Адаптер овальной стрелы для шлагбаумов WIL и SIGNO</t>
  </si>
  <si>
    <t>BOOMKIT6</t>
  </si>
  <si>
    <t>Комплект шлагбаума WideL6KIT. Состав комплекта:  Тумба шлагбаума WIDEL (1 шт.), Рейка шлагбаумная 69x92x3200мм XBA15-3RU - (2 шт.), Соединитель для стрел XBA9 - (1 шт.),, Демпфер XBA13-12RU (12 м) (1 шт.), Наклейки светоотражающие NK1 (1 шт.)</t>
  </si>
  <si>
    <t>Комплект шлагбаума WideL6KIT1. Состав комплекта: Тумба шлагбаума WIDEL (1 шт.), Рейка шлагбаумная 69x92x3200мм XBA15-3RU - (2 шт.), Соединитель для стрел XBA9 - (1 шт.),  Демпфер XBA13-12RU (12 м) (1 шт.), Наклейки светоотражающие NK1 (1 шт.), Фотоэлементы Medium EPM (1 шт.), Лампа сигнальная с антенной 12В/24В ELDC (1 шт.)</t>
  </si>
  <si>
    <t xml:space="preserve">Комплект шлагбаума M7BAR6KIT. Состав комплекта:  Тумба M7BAR - 1 шт; Рейка шлагбаумная 69x92x3200мм XBA15-3RU - 2 шт., Соединитель для стрел XBA9 - 1 шт. ; наклейки светоотражающие  NK1 - 1 шт; демпфер XBA13-12RU - шт; интегрируемая сигнальная лампа XBA7 - 1 шт; </t>
  </si>
  <si>
    <t>XBA6KIT</t>
  </si>
  <si>
    <t>Комплект шлагбаумной рейки XBA15-3RU (2 шт.) с соединителем XBA9</t>
  </si>
  <si>
    <t>CORE</t>
  </si>
  <si>
    <t>Nice Wi-Fi радио шлюз, управление со смартфона, 500 каналов CORE</t>
  </si>
  <si>
    <t>Датчик ветра и солнца  VOLO S, подключение поTTBus (совместим с ВВ приводами с шиной TTBUS, блоками TT3, TT4, TT5) Порог чувствительности “Ветер”, программируемый на 3 предварительно заданных уровнях</t>
  </si>
  <si>
    <t>до 500кг или до 3,5 м</t>
  </si>
  <si>
    <t>A60/A</t>
  </si>
  <si>
    <t>SPSB138D</t>
  </si>
  <si>
    <t>A6F</t>
  </si>
  <si>
    <t>SPSB059DEF</t>
  </si>
  <si>
    <t>A700F</t>
  </si>
  <si>
    <t>SPSB059DF</t>
  </si>
  <si>
    <t>SPDPCU1</t>
  </si>
  <si>
    <t>SPEG124A00</t>
  </si>
  <si>
    <t>SPHKA2R10</t>
  </si>
  <si>
    <t>SPPOA3</t>
  </si>
  <si>
    <t>SPXBA3HF</t>
  </si>
  <si>
    <t>MC424LR10</t>
  </si>
  <si>
    <t>SPMCA2R10</t>
  </si>
  <si>
    <t>SPMCA5</t>
  </si>
  <si>
    <t>PRBMC02</t>
  </si>
  <si>
    <t>MC824HR10</t>
  </si>
  <si>
    <t>PRMC82401</t>
  </si>
  <si>
    <t>SPMCA1R10</t>
  </si>
  <si>
    <t>SPBCU1</t>
  </si>
  <si>
    <t>SPRBA3HSR10</t>
  </si>
  <si>
    <t>PMD0177AR01.4610</t>
  </si>
  <si>
    <t>PPD1880R01.4540</t>
  </si>
  <si>
    <t>SPRBA2</t>
  </si>
  <si>
    <t>SPRBA4</t>
  </si>
  <si>
    <t>SPROA37</t>
  </si>
  <si>
    <t>SPROA40R10</t>
  </si>
  <si>
    <t>SPRUA1</t>
  </si>
  <si>
    <t>SPRUA2</t>
  </si>
  <si>
    <t>SPRUA6</t>
  </si>
  <si>
    <t>SPOGA0</t>
  </si>
  <si>
    <t>SPOGA2N</t>
  </si>
  <si>
    <t>SPSIA20</t>
  </si>
  <si>
    <t>SPSOA2R10</t>
  </si>
  <si>
    <t>SPSPA40</t>
  </si>
  <si>
    <t>SPSNA1</t>
  </si>
  <si>
    <t>SPSNA2</t>
  </si>
  <si>
    <t>SPSNA20</t>
  </si>
  <si>
    <t>SPAA05</t>
  </si>
  <si>
    <t>SPSNA4R10</t>
  </si>
  <si>
    <t>SPWLA1</t>
  </si>
  <si>
    <t>SPWIA20R10</t>
  </si>
  <si>
    <t>SPWA20</t>
  </si>
  <si>
    <t>SPXBA2</t>
  </si>
  <si>
    <t>SPPOA1</t>
  </si>
  <si>
    <t>SPTHA5</t>
  </si>
  <si>
    <t>SPTHA6</t>
  </si>
  <si>
    <t>A0</t>
  </si>
  <si>
    <t>PRBA0</t>
  </si>
  <si>
    <t>Корпус блока управления A0</t>
  </si>
  <si>
    <t>A3F</t>
  </si>
  <si>
    <t>A3GO</t>
  </si>
  <si>
    <t>Плата блока управления A3, A3F</t>
  </si>
  <si>
    <t>SP041B</t>
  </si>
  <si>
    <t>Комплект трансформатора A3F</t>
  </si>
  <si>
    <t>A400</t>
  </si>
  <si>
    <t>102-A.8001</t>
  </si>
  <si>
    <t>Плата блока управления A400</t>
  </si>
  <si>
    <t>PRBA400</t>
  </si>
  <si>
    <t>Корпус блока управления A400/A100F</t>
  </si>
  <si>
    <t>TRA101.1025</t>
  </si>
  <si>
    <t>Комплект трансформатора A400</t>
  </si>
  <si>
    <t>A500</t>
  </si>
  <si>
    <t>SP096-B</t>
  </si>
  <si>
    <t>Плата блока управления A500</t>
  </si>
  <si>
    <t>A6</t>
  </si>
  <si>
    <t>059-CE.8001</t>
  </si>
  <si>
    <t>Плата блока управления A6</t>
  </si>
  <si>
    <t>SPSB059DE</t>
  </si>
  <si>
    <t>A60</t>
  </si>
  <si>
    <t>IMCOP8.3405</t>
  </si>
  <si>
    <t>Процессор платы управления A60/A6F/A700F</t>
  </si>
  <si>
    <t>Плата блока управления A60</t>
  </si>
  <si>
    <t>138-C.8001</t>
  </si>
  <si>
    <t>Плата A60/A</t>
  </si>
  <si>
    <t>Плата блока управления A6F</t>
  </si>
  <si>
    <t>TRA-D.1030</t>
  </si>
  <si>
    <t>Комплект трансформатора A6F/A700F</t>
  </si>
  <si>
    <t>Плата блока управления A700F</t>
  </si>
  <si>
    <t>A824</t>
  </si>
  <si>
    <t>081-B.8001</t>
  </si>
  <si>
    <t>Плата блока управления A824</t>
  </si>
  <si>
    <t>IM16F76.3405</t>
  </si>
  <si>
    <t>Процессор A824</t>
  </si>
  <si>
    <t>SP081-B</t>
  </si>
  <si>
    <t>TRA-D.10352</t>
  </si>
  <si>
    <t>Комплект трансформатора A824</t>
  </si>
  <si>
    <t>SP105B</t>
  </si>
  <si>
    <t>Плата блока управления A924</t>
  </si>
  <si>
    <t>Плата блока управления А924</t>
  </si>
  <si>
    <t>Комплект трансформатора A924</t>
  </si>
  <si>
    <t>BIG METRO</t>
  </si>
  <si>
    <t>SPAMG02300</t>
  </si>
  <si>
    <t>Комплект разблокировки BIG METRO</t>
  </si>
  <si>
    <t>CR2124</t>
  </si>
  <si>
    <t>BPCO3R02.4540</t>
  </si>
  <si>
    <t>Крышка привода CR2124</t>
  </si>
  <si>
    <t>MMCOI.2620</t>
  </si>
  <si>
    <t>Наконечник для провода с круглой клеммой CR2124/HYPPO/SUMO/RO300,500,1000/ТН1551,1561,2251,2261/WG4,5/TOO3024/ТО7024/WG3524HS</t>
  </si>
  <si>
    <t>PMD0282.4610</t>
  </si>
  <si>
    <t>Шестерня CR2124</t>
  </si>
  <si>
    <t>PMPS3.4610</t>
  </si>
  <si>
    <t>Палец CR2124</t>
  </si>
  <si>
    <t>PPD1869A.45401</t>
  </si>
  <si>
    <t>Крышка разблокировки CR2124/RO300,500,1000/PLUTO</t>
  </si>
  <si>
    <t>ROA12</t>
  </si>
  <si>
    <t>Двигатель CR2124</t>
  </si>
  <si>
    <t>SMA1</t>
  </si>
  <si>
    <t>Разблокировка CR2124</t>
  </si>
  <si>
    <t>TRA-M.1025</t>
  </si>
  <si>
    <t>Трансформатор CR2124</t>
  </si>
  <si>
    <t>PD0212A00</t>
  </si>
  <si>
    <t>Подвесы DPRO500</t>
  </si>
  <si>
    <t>подвесы DPRO924</t>
  </si>
  <si>
    <t>SPCG023300</t>
  </si>
  <si>
    <t>Корпус  DPRO500</t>
  </si>
  <si>
    <t>SPNDHS</t>
  </si>
  <si>
    <t>Переключатель DPRO500</t>
  </si>
  <si>
    <t>SPTB497</t>
  </si>
  <si>
    <t>Плата блока управления DPRO500</t>
  </si>
  <si>
    <t>SPCG023200</t>
  </si>
  <si>
    <t>Корпус DPRO924</t>
  </si>
  <si>
    <t>Плата блока управления DPRO924</t>
  </si>
  <si>
    <t>SPEG035B00</t>
  </si>
  <si>
    <t>Комплект кнопок DPRO924/DPRO500</t>
  </si>
  <si>
    <t>Комплект трансформатора DPRO924</t>
  </si>
  <si>
    <t>SPEDS0001</t>
  </si>
  <si>
    <t>Клавиатура EDS</t>
  </si>
  <si>
    <t>Клавиатура EDSB</t>
  </si>
  <si>
    <t>Клавиатура EDSI</t>
  </si>
  <si>
    <t>Клавиатура EDSIB</t>
  </si>
  <si>
    <t>EKS1001-EKS1010</t>
  </si>
  <si>
    <t>CM-A1001</t>
  </si>
  <si>
    <t>Замок с ключом EKS1001-EKS1010</t>
  </si>
  <si>
    <t>SPCG041100</t>
  </si>
  <si>
    <t>Отражатель EPMOR</t>
  </si>
  <si>
    <t>PAD1162.4520</t>
  </si>
  <si>
    <t>Адаптер пластиковый FTA2</t>
  </si>
  <si>
    <t>G2R-2 24VDC</t>
  </si>
  <si>
    <t>Реле G2R-2 24VDC OMRON</t>
  </si>
  <si>
    <t>Энкодер HYKE</t>
  </si>
  <si>
    <t>BMG1897.45673</t>
  </si>
  <si>
    <t>Основание корпуса HYKE</t>
  </si>
  <si>
    <t>CHS7101</t>
  </si>
  <si>
    <t>Ключ разблокировки LBAR/MBAR/HYKE</t>
  </si>
  <si>
    <t>CHS7102</t>
  </si>
  <si>
    <t>Личинка замка HYKE/MBAR/LBAR</t>
  </si>
  <si>
    <t>Мотор-редуктор HYKE</t>
  </si>
  <si>
    <t>Электродвигатель HYKE</t>
  </si>
  <si>
    <t>PMD1913.4610</t>
  </si>
  <si>
    <t>Шестерня редуктора HYKE</t>
  </si>
  <si>
    <t>PMD2029.4610</t>
  </si>
  <si>
    <t>Выходной вал мотор-редуктора HK7024</t>
  </si>
  <si>
    <t>PMD2030R02.4610</t>
  </si>
  <si>
    <t>Корпус внутренний HYKE</t>
  </si>
  <si>
    <t>PPD1907.4540</t>
  </si>
  <si>
    <t>Средняя часть корпуса HK7024</t>
  </si>
  <si>
    <t>Комплект крышек HYKE</t>
  </si>
  <si>
    <t>Комплект шестерен редуктора HYKE</t>
  </si>
  <si>
    <t>Рычаг HK7024HS/WIL</t>
  </si>
  <si>
    <t>Комплект рычага телескопического HYKE</t>
  </si>
  <si>
    <t>Рычаг с короной HYKE HS</t>
  </si>
  <si>
    <t>Комплект рычага разблокировки HKHS</t>
  </si>
  <si>
    <t>Комплект рычага разблокировки HYKE</t>
  </si>
  <si>
    <t>Комплект трансформатора HK7024HS</t>
  </si>
  <si>
    <t>HK7024HSR10</t>
  </si>
  <si>
    <t>Штифт HK7024HSR10, HK7024R10, HK7224</t>
  </si>
  <si>
    <t>Кабель энкодера HK7024HSR10</t>
  </si>
  <si>
    <t>Кабель энкодера HK7024R10</t>
  </si>
  <si>
    <t>Кабель заземления HK7024HSR10</t>
  </si>
  <si>
    <t>Кабель заземления HK7024R10</t>
  </si>
  <si>
    <t>Кабель заземления HO7124</t>
  </si>
  <si>
    <t>Кабель заземления HO7124R10</t>
  </si>
  <si>
    <t>Кабель заземления PP7124R10</t>
  </si>
  <si>
    <t>Кабель заземления РР7024</t>
  </si>
  <si>
    <t>Предохранитель HK7024HSR10</t>
  </si>
  <si>
    <t>Предохранитель HK7024R10</t>
  </si>
  <si>
    <t>Предохранитель HO7124R10</t>
  </si>
  <si>
    <t>Предохранитель PP7124R10</t>
  </si>
  <si>
    <t>Предохранитель RD400KCE</t>
  </si>
  <si>
    <t>Предохранитель SBAR</t>
  </si>
  <si>
    <t>Предохранитель SHEL50KCE</t>
  </si>
  <si>
    <t>Предохранитель SHEL75KCE</t>
  </si>
  <si>
    <t>Предохранитель SHEL75KCE01R10</t>
  </si>
  <si>
    <t>Предохранитель SPIDOKCE</t>
  </si>
  <si>
    <t>Предохранитель SPIN11</t>
  </si>
  <si>
    <t>Предохранитель SPIN21</t>
  </si>
  <si>
    <t>Предохранитель SPIN22</t>
  </si>
  <si>
    <t>Предохранитель SPIN22KCER10</t>
  </si>
  <si>
    <t>Предохранитель SPIN23KCER10</t>
  </si>
  <si>
    <t>Предохранитель SPIN6031</t>
  </si>
  <si>
    <t>Предохранитель X-Bar</t>
  </si>
  <si>
    <t>Предохранитель РР7024</t>
  </si>
  <si>
    <t>Пластина монтажная HYKE</t>
  </si>
  <si>
    <t>Пластина крепления привода HK7024HSR10</t>
  </si>
  <si>
    <t>Пластина крепления привода HK7024R10</t>
  </si>
  <si>
    <t>Пластина крепления привода HK7224</t>
  </si>
  <si>
    <t>Пластина крепления привода HK7224HS</t>
  </si>
  <si>
    <t>Вал HK7024HSR10</t>
  </si>
  <si>
    <t>Вал HK7024R10</t>
  </si>
  <si>
    <t>Вал HK7224</t>
  </si>
  <si>
    <t>Вал HK7224HS</t>
  </si>
  <si>
    <t>Штифт с резьбой HK7024HSR10</t>
  </si>
  <si>
    <t>Штифт с резьбой HK7024R10</t>
  </si>
  <si>
    <t>Штифт с резьбой HK7224</t>
  </si>
  <si>
    <t>Штифт с резьбой HK7224HS</t>
  </si>
  <si>
    <t>Крышка корпуса нижняя HK7024HSR10</t>
  </si>
  <si>
    <t>Крышка корпуса нижняя HK7024R10</t>
  </si>
  <si>
    <t>Крышка корпуса нижняя HK7224</t>
  </si>
  <si>
    <t>Крышка корпуса нижняя HK7224HS</t>
  </si>
  <si>
    <t>Ключ HK7024HSR10</t>
  </si>
  <si>
    <t>Ключ HK7024R10</t>
  </si>
  <si>
    <t>Ключ HK7224</t>
  </si>
  <si>
    <t>Ключ HK7224HS</t>
  </si>
  <si>
    <t>Упоры механические HYKE</t>
  </si>
  <si>
    <t>Комплект вала разблокировки HK7024HSR10</t>
  </si>
  <si>
    <t>Комплект вала разблокировки HK7024R10</t>
  </si>
  <si>
    <t>Комплект вала разблокировки HK7224</t>
  </si>
  <si>
    <t>Комплект вала разблокировки HK7224HS</t>
  </si>
  <si>
    <t>Кроштейн крепления HK7024HSR10</t>
  </si>
  <si>
    <t>Кроштейн крепления HK7024R10</t>
  </si>
  <si>
    <t>Кроштейн крепления HK7224</t>
  </si>
  <si>
    <t>Кроштейн крепления HK7224HS</t>
  </si>
  <si>
    <t>Плата блока управления HYKE/HYKEHS</t>
  </si>
  <si>
    <t>HK7024R10</t>
  </si>
  <si>
    <t>Кабель блока управления HK7024R10</t>
  </si>
  <si>
    <t>Проводка блока управления HK7024HSR10</t>
  </si>
  <si>
    <t>Прокладка   HK7024R10</t>
  </si>
  <si>
    <t>Прокладка   HK7224</t>
  </si>
  <si>
    <t>Прокладка   HK7224HS</t>
  </si>
  <si>
    <t>Прокладка  HK7024HSR10</t>
  </si>
  <si>
    <t>PMC66AC.4630</t>
  </si>
  <si>
    <t>Шпонка HK7024R10</t>
  </si>
  <si>
    <t>BMG2211R03.45673</t>
  </si>
  <si>
    <t>Основание корпуса HOPP</t>
  </si>
  <si>
    <t>BMG2211R08.45673</t>
  </si>
  <si>
    <t>Проводка блока управления HO7124</t>
  </si>
  <si>
    <t>PMD0894R02.4610</t>
  </si>
  <si>
    <t>Шестерня HOPP</t>
  </si>
  <si>
    <t>Кронштейн крепления к створке HYKE/HOPP/POP/WALKY</t>
  </si>
  <si>
    <t>Фланец под механические упоры HOPP</t>
  </si>
  <si>
    <t>PMD2222R01.4610</t>
  </si>
  <si>
    <t>Пластина HO7124</t>
  </si>
  <si>
    <t>Пластина HO7224</t>
  </si>
  <si>
    <t>POA3</t>
  </si>
  <si>
    <t>Плата блока управления HO7124</t>
  </si>
  <si>
    <t>Крышка HOPP</t>
  </si>
  <si>
    <t>PPD2216.4540</t>
  </si>
  <si>
    <t>Пластиковая шестерня HOPP</t>
  </si>
  <si>
    <t>Корпус (внутренняя часть) HOPP</t>
  </si>
  <si>
    <t>Комплект крышек HOPP</t>
  </si>
  <si>
    <t>Комплект рычагов HOPP</t>
  </si>
  <si>
    <t>Редуктор HOPP</t>
  </si>
  <si>
    <t>Механические упоры HOPP</t>
  </si>
  <si>
    <t>Рычаг разблокировки HO7124</t>
  </si>
  <si>
    <t>Рычаг разблокировки HO7124R10</t>
  </si>
  <si>
    <t>Рычаг разблокировки HO7224</t>
  </si>
  <si>
    <t>Вал разблокировки HO7124</t>
  </si>
  <si>
    <t>Вал разблокировки HO7124R10</t>
  </si>
  <si>
    <t>Вал разблокировки HO7224</t>
  </si>
  <si>
    <t>Кронштейн крепления HOPP</t>
  </si>
  <si>
    <t xml:space="preserve">Комплект трансформатора HOPP </t>
  </si>
  <si>
    <t>Комплект электродвигателя HOPP</t>
  </si>
  <si>
    <t>Блок управления HOPP</t>
  </si>
  <si>
    <t>HO7124R10</t>
  </si>
  <si>
    <t>CA0324A00</t>
  </si>
  <si>
    <t>Проводка блока управления HO7124R10</t>
  </si>
  <si>
    <t>Проводка блока управления PP7124R10</t>
  </si>
  <si>
    <t>PD1946A0000</t>
  </si>
  <si>
    <t>Крепление блока HO7124R10</t>
  </si>
  <si>
    <t>SPPOA3R10</t>
  </si>
  <si>
    <t>Блок управления HO7124R10/PP7124R10</t>
  </si>
  <si>
    <t>TRA-S.1025</t>
  </si>
  <si>
    <t>Трансформатор HO7124R10</t>
  </si>
  <si>
    <t>Кольцо HY7005, HY7024</t>
  </si>
  <si>
    <t>BMGBR01.4567</t>
  </si>
  <si>
    <t>Верхняя часть корпуса HYPPO</t>
  </si>
  <si>
    <t>BMGBR01.45672</t>
  </si>
  <si>
    <t>Нижняя часть корпуса HY7005</t>
  </si>
  <si>
    <t>Прокладка HY7005</t>
  </si>
  <si>
    <t>Колодка соединительная HY7005</t>
  </si>
  <si>
    <t>MICROI-B.1617</t>
  </si>
  <si>
    <t>Микровыключатель HY7005,7100</t>
  </si>
  <si>
    <t>Пружина HY7005/SUMO</t>
  </si>
  <si>
    <t>MO-P.2640</t>
  </si>
  <si>
    <t>Пружина HY7005/CR2124</t>
  </si>
  <si>
    <t>Шпонка HYPPO</t>
  </si>
  <si>
    <t>Шпонка HY7005</t>
  </si>
  <si>
    <t>Втулка HY7005/SUMO/XMETRO/XBAR</t>
  </si>
  <si>
    <t>Кольцо HY7005</t>
  </si>
  <si>
    <t>Основание привода HY7005</t>
  </si>
  <si>
    <t>Кронштейн HY7005</t>
  </si>
  <si>
    <t>Кронштейн HY7024</t>
  </si>
  <si>
    <t>PMD0287.4610</t>
  </si>
  <si>
    <t>Вал разблокировки HY7005</t>
  </si>
  <si>
    <t>PMD0655.46103</t>
  </si>
  <si>
    <t xml:space="preserve">Плечо рычага HY7005 </t>
  </si>
  <si>
    <t>Редуктор HY7005</t>
  </si>
  <si>
    <t>PPD1011A.45401</t>
  </si>
  <si>
    <t>Заслонка замка разблокировки HY7005/SIGNO</t>
  </si>
  <si>
    <t>Крышка корпуса HY7005</t>
  </si>
  <si>
    <t>Ключ HY7005</t>
  </si>
  <si>
    <t>Ключ HY7024</t>
  </si>
  <si>
    <t>Ключ MB4015</t>
  </si>
  <si>
    <t>Ключ MB4605</t>
  </si>
  <si>
    <t>Ключ MB5024</t>
  </si>
  <si>
    <t>Ключ RB1000R10</t>
  </si>
  <si>
    <t>Ключ RB250HSR10</t>
  </si>
  <si>
    <t>Ключ RB400KCER10</t>
  </si>
  <si>
    <t>Ключ RB500HSR10</t>
  </si>
  <si>
    <t>Ключ RB600R10</t>
  </si>
  <si>
    <t>Ключ ROX1000R10</t>
  </si>
  <si>
    <t>Ключ ROX600R10</t>
  </si>
  <si>
    <t>Ключ RUN1200HS</t>
  </si>
  <si>
    <t>Ключ RUN1500R10</t>
  </si>
  <si>
    <t>Ключ RUN1800</t>
  </si>
  <si>
    <t>Ключ RUN2500</t>
  </si>
  <si>
    <t>Ключ RUN400HS</t>
  </si>
  <si>
    <t>Ключ TO4006</t>
  </si>
  <si>
    <t>Ключ TO4016P</t>
  </si>
  <si>
    <t>Ключ TO4605</t>
  </si>
  <si>
    <t>Ключ TO5024HS</t>
  </si>
  <si>
    <t>Ключ TO5605</t>
  </si>
  <si>
    <t>Ключ TTN3724HS</t>
  </si>
  <si>
    <t>Ключ WG3524HS</t>
  </si>
  <si>
    <t>Ключ WG4024KCE</t>
  </si>
  <si>
    <t>Ключ WG5024KCE</t>
  </si>
  <si>
    <t>Ключ WINGO5KCE</t>
  </si>
  <si>
    <t>Ключ WINGOKCER01</t>
  </si>
  <si>
    <t>Ключ МВ4005</t>
  </si>
  <si>
    <t>Ключ МВ4006</t>
  </si>
  <si>
    <t>Ключ МВ4024</t>
  </si>
  <si>
    <t>Ключ МВ5015</t>
  </si>
  <si>
    <t>Ключ МВ5016</t>
  </si>
  <si>
    <t>Ключ ТН1500КСЕ</t>
  </si>
  <si>
    <t>Ключ ТН1551</t>
  </si>
  <si>
    <t>Ключ ТН1561</t>
  </si>
  <si>
    <t>Ключ ТН2251</t>
  </si>
  <si>
    <t>Ключ ТН2261</t>
  </si>
  <si>
    <t>Ключ ТО4024</t>
  </si>
  <si>
    <t>Ключ ТО4605</t>
  </si>
  <si>
    <t>Ключ ТО5015</t>
  </si>
  <si>
    <t>Ключ ТО5016</t>
  </si>
  <si>
    <t>Ключ ТО5024</t>
  </si>
  <si>
    <t>Ключ ТО7024</t>
  </si>
  <si>
    <t>Комплект замка разблокировки HY7005</t>
  </si>
  <si>
    <t>Комплект электродвигателя HY7005</t>
  </si>
  <si>
    <t>Крышка корпуса редуктора с разблокировкой HY7005</t>
  </si>
  <si>
    <t>Комплект концевых выключателей HY7005</t>
  </si>
  <si>
    <t>Комплект рычагов HY7005</t>
  </si>
  <si>
    <t>Комплект рычагов HY7024</t>
  </si>
  <si>
    <t>Корпус редуктора верхний HY7024</t>
  </si>
  <si>
    <t>PD4038A2000</t>
  </si>
  <si>
    <t>Шпонка HY7024</t>
  </si>
  <si>
    <t>Редуктор HY7024,7124</t>
  </si>
  <si>
    <t>Кольцо HYPPO</t>
  </si>
  <si>
    <t>HY7100</t>
  </si>
  <si>
    <t>Конденсатор HY7100,7005</t>
  </si>
  <si>
    <t>PMDAIPR01.4610</t>
  </si>
  <si>
    <t>Вал редуктора HYPPO</t>
  </si>
  <si>
    <t>Шестерня винтовая MBAR/LBAR</t>
  </si>
  <si>
    <t>Проводка блока управления LBAR, LBARR10, M3BAR, M3BARR10, M5BAR, M7BAR, M7BARR10</t>
  </si>
  <si>
    <t>Проводка блока управления LBAR, M3BAR, M5BAR, M7BAR</t>
  </si>
  <si>
    <t>Предохранитель LBAR</t>
  </si>
  <si>
    <t>Предохранитель LBAR R10</t>
  </si>
  <si>
    <t>Предохранитель M3BAR</t>
  </si>
  <si>
    <t>Предохранитель M3BARR10</t>
  </si>
  <si>
    <t>Предохранитель M5BAR</t>
  </si>
  <si>
    <t>Предохранитель M5BARR10</t>
  </si>
  <si>
    <t>Предохранитель M7BAR</t>
  </si>
  <si>
    <t>Предохранитель M7BARR10</t>
  </si>
  <si>
    <t>Предохранитель RB250HSR10</t>
  </si>
  <si>
    <t>Предохранитель RB400KCER10</t>
  </si>
  <si>
    <t>Предохранитель RBKCE</t>
  </si>
  <si>
    <t>Предохранитель SN6041R10</t>
  </si>
  <si>
    <t>Предохранитель SO2000R10</t>
  </si>
  <si>
    <t>Предохранитель SPIN6041</t>
  </si>
  <si>
    <t>Предохранитель SPO600KLT</t>
  </si>
  <si>
    <t>Прокладка LBAR</t>
  </si>
  <si>
    <t>Прокладка LBAR R10</t>
  </si>
  <si>
    <t>Прокладка M3BAR</t>
  </si>
  <si>
    <t>Прокладка M3BARR10</t>
  </si>
  <si>
    <t>Прокладка M5BAR</t>
  </si>
  <si>
    <t>Прокладка M5BARR10</t>
  </si>
  <si>
    <t>Прокладка M7BAR</t>
  </si>
  <si>
    <t>Прокладка M7BARR10</t>
  </si>
  <si>
    <t>Клипса MBAR/LBAR</t>
  </si>
  <si>
    <t>Заглушка резиновая LBAR</t>
  </si>
  <si>
    <t>Заглушка резиновая LBAR R10</t>
  </si>
  <si>
    <t>Заглушка резиновая M3BAR</t>
  </si>
  <si>
    <t>Заглушка резиновая M3BARR10</t>
  </si>
  <si>
    <t>Заглушка резиновая M5BAR</t>
  </si>
  <si>
    <t>Заглушка резиновая M5BARR10</t>
  </si>
  <si>
    <t>Заглушка резиновая M7BAR</t>
  </si>
  <si>
    <t>Заглушка резиновая M7BARR10</t>
  </si>
  <si>
    <t>Кабель ввод RUN1200HS</t>
  </si>
  <si>
    <t>Кабель ввод RUN1500R10</t>
  </si>
  <si>
    <t>Кабель ввод RUN1800</t>
  </si>
  <si>
    <t>Кабель ввод RUN2500</t>
  </si>
  <si>
    <t>Кабель ввод RUN400HS</t>
  </si>
  <si>
    <t>Прокладка  HK7024R10</t>
  </si>
  <si>
    <t>Прокладка HK7224</t>
  </si>
  <si>
    <t>Прокладка HK7224HS</t>
  </si>
  <si>
    <t>Прокладка HO7124</t>
  </si>
  <si>
    <t>Прокладка HO7124R10</t>
  </si>
  <si>
    <t>Прокладка HO7224</t>
  </si>
  <si>
    <t>Прокладка WIDEL</t>
  </si>
  <si>
    <t>Прокладка WIDELR10</t>
  </si>
  <si>
    <t>Прокладка WIDEM</t>
  </si>
  <si>
    <t>Прокладка WIDEMR10</t>
  </si>
  <si>
    <t>Прокладка WIDES</t>
  </si>
  <si>
    <t>Прокладка WIDESR10</t>
  </si>
  <si>
    <t>PMD0791A0000</t>
  </si>
  <si>
    <t>Шестерня винтовая LBAR</t>
  </si>
  <si>
    <t>PMD2148R02.4610</t>
  </si>
  <si>
    <t>Пластина крепления LBAR</t>
  </si>
  <si>
    <t>Крышка корпуса LBAR</t>
  </si>
  <si>
    <t>Крышка корпуса LBAR R10</t>
  </si>
  <si>
    <t>Пружина LBAR/M7BAR</t>
  </si>
  <si>
    <t>SB257B2</t>
  </si>
  <si>
    <t>Сетевой фильтр LBAR</t>
  </si>
  <si>
    <t>Сетевой фильтр LBAR R10</t>
  </si>
  <si>
    <t>Сетевой фильтр M3BAR</t>
  </si>
  <si>
    <t>Сетевой фильтр M3BARR10</t>
  </si>
  <si>
    <t>Сетевой фильтр M5BAR</t>
  </si>
  <si>
    <t>Сетевой фильтр M5BARR10</t>
  </si>
  <si>
    <t>Сетевой фильтр M7BAR</t>
  </si>
  <si>
    <t>Сетевой фильтр M7BARR10</t>
  </si>
  <si>
    <t>Сетевой фильтр MC824HR10</t>
  </si>
  <si>
    <t>SPAMG087A00B</t>
  </si>
  <si>
    <t>Комплект рычага разблокировки LBAR</t>
  </si>
  <si>
    <t>Комплект рычага разблокировки LBAR R10</t>
  </si>
  <si>
    <t>Редуктор MBAR5,7/LBAR</t>
  </si>
  <si>
    <t>Комплект пружин LBAR</t>
  </si>
  <si>
    <t>Верхняя крышка шлагбаума LBAR</t>
  </si>
  <si>
    <t>Комплект корпуса LBAR</t>
  </si>
  <si>
    <t>Комплект электродвигателя LBAR</t>
  </si>
  <si>
    <t>LBAR R10</t>
  </si>
  <si>
    <t>CA0321A00</t>
  </si>
  <si>
    <t>Проводка электродвигателя LBAR R10</t>
  </si>
  <si>
    <t>Проводка электродвигателя M3BARR10</t>
  </si>
  <si>
    <t>Проводка электродвигателя M5BARR10</t>
  </si>
  <si>
    <t>Проводка электродвигателя M7BARR10</t>
  </si>
  <si>
    <t>PD1614A0000</t>
  </si>
  <si>
    <t>Сухарь LBAR R10</t>
  </si>
  <si>
    <t>PD1912A0000</t>
  </si>
  <si>
    <t>Шестерня винтовая LBAR R10</t>
  </si>
  <si>
    <t>Шестерня винтовая M3BAR</t>
  </si>
  <si>
    <t>Шестерня винтовая M5BARR10</t>
  </si>
  <si>
    <t>Шестерня винтовая M7BARR10</t>
  </si>
  <si>
    <t>PD1917A0000</t>
  </si>
  <si>
    <t>Пластина крепления LBAR R10</t>
  </si>
  <si>
    <t>SPMTG10700A</t>
  </si>
  <si>
    <t>Комплект электродвигателя LBAR R10</t>
  </si>
  <si>
    <t>LBARR10</t>
  </si>
  <si>
    <t>SPAMG287A00A</t>
  </si>
  <si>
    <t>Редуктор LBAR</t>
  </si>
  <si>
    <t>LUCY</t>
  </si>
  <si>
    <t>L2.6811</t>
  </si>
  <si>
    <t>Лампа LUCY/ML24/SP6065,6100</t>
  </si>
  <si>
    <t>LUCY24</t>
  </si>
  <si>
    <t>L3.6811</t>
  </si>
  <si>
    <t>Лампа LUCY24</t>
  </si>
  <si>
    <t>257-A.8001</t>
  </si>
  <si>
    <t>Сетевой фильтр MBAR/LBAR</t>
  </si>
  <si>
    <t>Основание крепления стрелы MBAR/LBAR</t>
  </si>
  <si>
    <t>BMG2067R07.45673</t>
  </si>
  <si>
    <t>Крышка крепления стрелы MBAR/LBAR</t>
  </si>
  <si>
    <t>CA2241A.5320</t>
  </si>
  <si>
    <t>Проводка блока управления M3BAR, M5BAR</t>
  </si>
  <si>
    <t>Личинка замка разблокировки MBAR/LBAR</t>
  </si>
  <si>
    <t>Шайба задняя замка крышки MBAR/LBAR</t>
  </si>
  <si>
    <t>Комплект для установки фотоэлемента MBAR/LBAR/WIDE</t>
  </si>
  <si>
    <t>PD1916A0000</t>
  </si>
  <si>
    <t>Пластина крепления M3BAR</t>
  </si>
  <si>
    <t>Пластина крепления M5BARR10</t>
  </si>
  <si>
    <t>Пластина крепления M7BARR10</t>
  </si>
  <si>
    <t xml:space="preserve"> Окончание натяжителя M3BAR</t>
  </si>
  <si>
    <t>Окончание натяжителя M3BARR10</t>
  </si>
  <si>
    <t>Окончание натяжителя M5BARR10</t>
  </si>
  <si>
    <t>Кронштейн   M5BAR</t>
  </si>
  <si>
    <t>PMCU19.4630</t>
  </si>
  <si>
    <t>Подшипник MBAR/LBAR</t>
  </si>
  <si>
    <t>Сердечник замка разблокировки MBAR/LBAR</t>
  </si>
  <si>
    <t>Крышка корпуса MBAR</t>
  </si>
  <si>
    <t>PMD2124R03.4610</t>
  </si>
  <si>
    <t>Выжимной палец MBAR/LBAR</t>
  </si>
  <si>
    <t>Штифт основания крепления стрелы MBAR/LBAR</t>
  </si>
  <si>
    <t>Пружина M3BAR/M5BAR</t>
  </si>
  <si>
    <t>Подставка многофункциональная MBAR/LBAR</t>
  </si>
  <si>
    <t>PPD2071.4540</t>
  </si>
  <si>
    <t>Заглушка MBAR/LBAR</t>
  </si>
  <si>
    <t>Шайба передняя замка крышки MBAR/LBAR/SIGNO4</t>
  </si>
  <si>
    <t>Редуктор M3BAR</t>
  </si>
  <si>
    <t>Комплект рычага разблокировки MBAR/LBAR</t>
  </si>
  <si>
    <t>Комплект пружины M3BAR/M5BAR</t>
  </si>
  <si>
    <t>Комплект верхних крышек MBAR</t>
  </si>
  <si>
    <t>Комплект вала разблокировки M3BAR</t>
  </si>
  <si>
    <t>Коромысло M3BAR/M5BAR</t>
  </si>
  <si>
    <t>SPAMG165A00</t>
  </si>
  <si>
    <t>Комплект концевых упоров MBAR/LBAR</t>
  </si>
  <si>
    <t>Комплект концевого выключателя MBAR/LBAR</t>
  </si>
  <si>
    <t>Комплект крепления стрелы MBAR/LBAR</t>
  </si>
  <si>
    <t>Комплект трансформатора MBAR/LBAR</t>
  </si>
  <si>
    <t>SPEG019B00A</t>
  </si>
  <si>
    <t>Комплект электродвигателя MBAR/LBAR</t>
  </si>
  <si>
    <t>SPMTG07600</t>
  </si>
  <si>
    <t>Комплект электродвигателя M3BAR/M5BAR</t>
  </si>
  <si>
    <t>Блок управления MBAR/LBAR</t>
  </si>
  <si>
    <t>M3BARR10</t>
  </si>
  <si>
    <t>Пластина крепления M3BARR10</t>
  </si>
  <si>
    <t>Пластина крепления M5BAR</t>
  </si>
  <si>
    <t>Пластина крепления M7BAR</t>
  </si>
  <si>
    <t>Заглушка фотоэлемента WIDES/MBAR/LBAR</t>
  </si>
  <si>
    <t>SPAMG278A00</t>
  </si>
  <si>
    <t>Редуктор  M3BARR10</t>
  </si>
  <si>
    <t>SPAMG311A00A</t>
  </si>
  <si>
    <t>Комплект вала разблокировки M3BARR10</t>
  </si>
  <si>
    <t>SPLSM02400</t>
  </si>
  <si>
    <t>SPMTG10600</t>
  </si>
  <si>
    <t>Комплект электродвигателя MBAR</t>
  </si>
  <si>
    <t>TB585A</t>
  </si>
  <si>
    <t>Энкодер MBAR/LBAR</t>
  </si>
  <si>
    <t>Комплект вала разблокировки M5BAR</t>
  </si>
  <si>
    <t>M5BARR10</t>
  </si>
  <si>
    <t>SPAMG279A00</t>
  </si>
  <si>
    <t>Редуктор M5BARR10</t>
  </si>
  <si>
    <t>AMG120A00</t>
  </si>
  <si>
    <t>Вал узла разблокировки M7BAR/LBAR</t>
  </si>
  <si>
    <t>PD0433A2000</t>
  </si>
  <si>
    <t xml:space="preserve">Выходной вал M7BAR/LBAR </t>
  </si>
  <si>
    <t>Шарнир натяжителя пружины LBAR/M7BAR</t>
  </si>
  <si>
    <t>Комплект пружины M7BAR</t>
  </si>
  <si>
    <t>Комплект коромысла M7BAR/LBAR</t>
  </si>
  <si>
    <t>SPAMG120A00A</t>
  </si>
  <si>
    <t>Комплект вала разблокировки M7BAR/LBAR</t>
  </si>
  <si>
    <t>Комплект корпуса MBAR</t>
  </si>
  <si>
    <t>Комплект электродвигателя M7BAR</t>
  </si>
  <si>
    <t>M7BARR10</t>
  </si>
  <si>
    <t>PMCTSD14S.4630</t>
  </si>
  <si>
    <t>Концевик натяжителя M7BARR10</t>
  </si>
  <si>
    <t>Кронштейн   M7BAR</t>
  </si>
  <si>
    <t>Подставка M7BARR10</t>
  </si>
  <si>
    <t>Подставка LBAR</t>
  </si>
  <si>
    <t>Подставка LBAR R10</t>
  </si>
  <si>
    <t>Подставка M3BAR</t>
  </si>
  <si>
    <t>Подставка M3BARR10</t>
  </si>
  <si>
    <t>Подставка M5BAR</t>
  </si>
  <si>
    <t>Подставка M5BARR10</t>
  </si>
  <si>
    <t>Подставка M7BAR</t>
  </si>
  <si>
    <t>SPAMG280A00</t>
  </si>
  <si>
    <t>Редуктор M7BAR</t>
  </si>
  <si>
    <t>MB4005</t>
  </si>
  <si>
    <t>BMGMOPAR01.45673</t>
  </si>
  <si>
    <t>Корпус MOBY</t>
  </si>
  <si>
    <t>BMGMOPBR01.45673</t>
  </si>
  <si>
    <t>Коннектор "папа" MOBY</t>
  </si>
  <si>
    <t>PMCU12.4630</t>
  </si>
  <si>
    <t>Подшипник MB4005,4006/WG4000,5000</t>
  </si>
  <si>
    <t>Редуктор MOBY 230B</t>
  </si>
  <si>
    <t>Комплект червячного винта MB4005,4006</t>
  </si>
  <si>
    <t xml:space="preserve">Крышки задние MOBY </t>
  </si>
  <si>
    <t>MB4006</t>
  </si>
  <si>
    <t>Комплект электродвигателя MOBY 4,5 230 В</t>
  </si>
  <si>
    <t>PMCS42.4630</t>
  </si>
  <si>
    <t>Палец разблокировки MOBY</t>
  </si>
  <si>
    <t>Крышки передние MOBY/WINGO</t>
  </si>
  <si>
    <t>Крышка винтовой шестерни MB4015, MB5024, WG3524HS, WG4024KCE, WG5024KCE, WINGO5KCE, WINGOKCER01, МВ4005, МВ4006, МВ4024, МВ5015, МВ5016</t>
  </si>
  <si>
    <t>Прокладка MB4015</t>
  </si>
  <si>
    <t>Прокладка MB4605</t>
  </si>
  <si>
    <t>Прокладка MB5024</t>
  </si>
  <si>
    <t>Прокладка МВ4005</t>
  </si>
  <si>
    <t>Прокладка МВ4006</t>
  </si>
  <si>
    <t>Прокладка МВ4024</t>
  </si>
  <si>
    <t>Прокладка МВ5015</t>
  </si>
  <si>
    <t>Прокладка МВ5016</t>
  </si>
  <si>
    <t>Штифт крепления MOBY</t>
  </si>
  <si>
    <t>Вилка задняя MOBY</t>
  </si>
  <si>
    <t>Штифт разблокировки MOBY</t>
  </si>
  <si>
    <t>Комплект червячного винта MB4015,4016,4024</t>
  </si>
  <si>
    <t>Комплект концевого выключателч MOBY/TOONA 230В</t>
  </si>
  <si>
    <t>Комплект замка разблокировки MOBY</t>
  </si>
  <si>
    <t>MB4024</t>
  </si>
  <si>
    <t>Электродвигатель MB4024,5024/HY7024</t>
  </si>
  <si>
    <t>Вал разблокировки MB4024,5024</t>
  </si>
  <si>
    <t>MB4066</t>
  </si>
  <si>
    <t>C4VFMPM/A.2065</t>
  </si>
  <si>
    <t>Коннектор "мама" MOBY</t>
  </si>
  <si>
    <t>Комплект электродвигателя MB4605</t>
  </si>
  <si>
    <t>Редуктор  MB4605</t>
  </si>
  <si>
    <t>MB5015</t>
  </si>
  <si>
    <t>BMGWALAR01.45673</t>
  </si>
  <si>
    <t>Корпус MB5015,5016/WG5000,5024,3524HS</t>
  </si>
  <si>
    <t>Кронштейны крепления MB5015,5016,5024/TO5016P,5024,TO5024HS</t>
  </si>
  <si>
    <t>Комплект червячного винта MB5015,5016,5024</t>
  </si>
  <si>
    <t>MB5024</t>
  </si>
  <si>
    <t>Кронштейн двигателя передний MB5024</t>
  </si>
  <si>
    <t>Кронштейн двигателя передний МВ4024</t>
  </si>
  <si>
    <t>Кронштейн двигателя задний MB5024</t>
  </si>
  <si>
    <t>Кронштейн двигателя задний МВ4024</t>
  </si>
  <si>
    <t>PMD0576R03.4610</t>
  </si>
  <si>
    <t>Шестерня PLUTO/MOBY</t>
  </si>
  <si>
    <t>Комплект трансформатора MC424L/WIDE</t>
  </si>
  <si>
    <t>Корпус MC424LR10,824HR10/блока управления WIDE</t>
  </si>
  <si>
    <t>Плата блока управления MC424LR10</t>
  </si>
  <si>
    <t>Плата блока управления MC800</t>
  </si>
  <si>
    <t>Комплект трансформатора MC824H</t>
  </si>
  <si>
    <t>Плата блока управления MC824HR10</t>
  </si>
  <si>
    <t>ME3000</t>
  </si>
  <si>
    <t>GOR31.5501</t>
  </si>
  <si>
    <t>Прокладка корпуса привода METRO/WIDEM,L</t>
  </si>
  <si>
    <t>PEDS501A.4650</t>
  </si>
  <si>
    <t>Статор ME3000,3010/MOBY 220В/TOONA 220В/TOO3000</t>
  </si>
  <si>
    <t>PMCAC10.4630</t>
  </si>
  <si>
    <t>Кольцо ME3000/MB4005/WG4000,5000/TO4016P,5016P/RO500,1000/RUN1500,1800,2500/RUNHS/ROX/HY7005/WIL/TH1561,2251</t>
  </si>
  <si>
    <t>ME3000L</t>
  </si>
  <si>
    <t>PRME02</t>
  </si>
  <si>
    <t>Вал выходной ME3000,3000L,3024,3010</t>
  </si>
  <si>
    <t>ME3010</t>
  </si>
  <si>
    <t>35.012</t>
  </si>
  <si>
    <t>Конденсатор ME3010</t>
  </si>
  <si>
    <t>BMG1934R01.45672</t>
  </si>
  <si>
    <t>Корпус нижний ME3010, ME3024R01</t>
  </si>
  <si>
    <t>Корпус верхний ME3010, ME3024R01</t>
  </si>
  <si>
    <t>Кабель питания ME3010</t>
  </si>
  <si>
    <t>Шестерня винтовая ME3010</t>
  </si>
  <si>
    <t>Комплект электродвигателя ME3010</t>
  </si>
  <si>
    <t>Редуктор ME3010</t>
  </si>
  <si>
    <t>Редуктор ME3024R01</t>
  </si>
  <si>
    <t>Комплект рычагов ME3010/3024R01</t>
  </si>
  <si>
    <t>Комплект прокладок ME3010,3000R01</t>
  </si>
  <si>
    <t>Комплект прокладок ME3024R01,3000R01</t>
  </si>
  <si>
    <t>Шайба ME3010</t>
  </si>
  <si>
    <t>Шайба ME3024R01</t>
  </si>
  <si>
    <t>ME3010R01</t>
  </si>
  <si>
    <t>Выходной вал ME3010R01,3024R01</t>
  </si>
  <si>
    <t>PRME03R01</t>
  </si>
  <si>
    <t>Редуктор ME3010R01</t>
  </si>
  <si>
    <t>PPD0390R03.4540</t>
  </si>
  <si>
    <t>Вал X-METRO 24В/ME3024,3010/TOONA</t>
  </si>
  <si>
    <t>PRME03A</t>
  </si>
  <si>
    <t>Редуктор ME3024,3024R01,3024HS</t>
  </si>
  <si>
    <t>Комплект электродвигателя ME3024</t>
  </si>
  <si>
    <t>ME3024R01</t>
  </si>
  <si>
    <t>Кабель питания ME3024R01</t>
  </si>
  <si>
    <t>Кабель питания X-METRO2124</t>
  </si>
  <si>
    <t>Шестерня винтовая ME3024R01</t>
  </si>
  <si>
    <t>Энкодер TOONA 24 В/WG3524HS/ME3024R01/XMETRO2124</t>
  </si>
  <si>
    <t>ML 230V</t>
  </si>
  <si>
    <t>L11.3901</t>
  </si>
  <si>
    <t>ML 230V/ML 40V/SHEL</t>
  </si>
  <si>
    <t>ML24</t>
  </si>
  <si>
    <t>ML24T</t>
  </si>
  <si>
    <t>L16.6811</t>
  </si>
  <si>
    <t>Лампа  24В 25 Вт ML24T</t>
  </si>
  <si>
    <t>MLBT</t>
  </si>
  <si>
    <t>L12.3901</t>
  </si>
  <si>
    <t>Лампа MLBT</t>
  </si>
  <si>
    <t>MOCF</t>
  </si>
  <si>
    <t>BCMVR01.4520</t>
  </si>
  <si>
    <t>Окно MOCF, MOCF2</t>
  </si>
  <si>
    <t>BTAMR01.46403</t>
  </si>
  <si>
    <t>Верхняя крышка MOCF</t>
  </si>
  <si>
    <t>Верхняя крышка MOCF2</t>
  </si>
  <si>
    <t>PCM.46403</t>
  </si>
  <si>
    <t>Основание стойки MOCF</t>
  </si>
  <si>
    <t>Основание стойки MOCF2</t>
  </si>
  <si>
    <t>NKSL400</t>
  </si>
  <si>
    <t>NKA3</t>
  </si>
  <si>
    <t>Блок управлениия NKSL/SLH</t>
  </si>
  <si>
    <t>Комплект трансформатора NKSL/SLH</t>
  </si>
  <si>
    <t>OBOX</t>
  </si>
  <si>
    <t>CABLA02</t>
  </si>
  <si>
    <t>Кабель OBOX</t>
  </si>
  <si>
    <t>CABLA03</t>
  </si>
  <si>
    <t>Кабель программатора OBOX</t>
  </si>
  <si>
    <t>CABLA04</t>
  </si>
  <si>
    <t>CABLA05</t>
  </si>
  <si>
    <t>Кабель TTBUS для программатора OBOX</t>
  </si>
  <si>
    <t>CABLA06</t>
  </si>
  <si>
    <t>Кабель для программатора OBOX</t>
  </si>
  <si>
    <t>O-VIEW</t>
  </si>
  <si>
    <t>Разъем соединительный "вилка"</t>
  </si>
  <si>
    <t>700510001030</t>
  </si>
  <si>
    <t>Разъем соединительный "розетка"</t>
  </si>
  <si>
    <t>PL4000</t>
  </si>
  <si>
    <t>PMDSMP.4610</t>
  </si>
  <si>
    <t>Кронштейн задний PLUTO/MB4005/WG4024/TO4005,4006,4016P,4024</t>
  </si>
  <si>
    <t>PLUTO</t>
  </si>
  <si>
    <t>PRPL03</t>
  </si>
  <si>
    <t>Вал разблокировки PLUTO</t>
  </si>
  <si>
    <t>PP7024</t>
  </si>
  <si>
    <t>PMCBR11.4630</t>
  </si>
  <si>
    <t>Втулка POP/XMETRO/SO2000/PLUTO/WINGO</t>
  </si>
  <si>
    <t>Втулка POP</t>
  </si>
  <si>
    <t>PMCBR8.4630</t>
  </si>
  <si>
    <t>Втулка POP/TO7024</t>
  </si>
  <si>
    <t>Пыльник POP</t>
  </si>
  <si>
    <t>PMD0724.4610</t>
  </si>
  <si>
    <t>Шестерня POP</t>
  </si>
  <si>
    <t>Вал POP</t>
  </si>
  <si>
    <t>PMD0729.4610</t>
  </si>
  <si>
    <t>Вал PP7024</t>
  </si>
  <si>
    <t>Кронштейн крепления POP</t>
  </si>
  <si>
    <t>Штифт POP</t>
  </si>
  <si>
    <t>PPD0727R02.4540</t>
  </si>
  <si>
    <t>Крышка POP</t>
  </si>
  <si>
    <t>PPD1044A.4540</t>
  </si>
  <si>
    <t xml:space="preserve">Кожух вала POP </t>
  </si>
  <si>
    <t>PPD1044R01.4540</t>
  </si>
  <si>
    <t>Комплект крепления POP</t>
  </si>
  <si>
    <t>Шарнирные рычаги PP7024</t>
  </si>
  <si>
    <t>Корпус привода POP</t>
  </si>
  <si>
    <t>Комплект шестерен редуктора POP</t>
  </si>
  <si>
    <t>Комплект трансформатора POP</t>
  </si>
  <si>
    <t>Блок управления PP7024</t>
  </si>
  <si>
    <t>PP7124</t>
  </si>
  <si>
    <t>BMG0722.45673</t>
  </si>
  <si>
    <t>Корпус верхний редуктора POP</t>
  </si>
  <si>
    <t>Упор POP</t>
  </si>
  <si>
    <t>Крышка привода POP</t>
  </si>
  <si>
    <t>PPD0727R03.4540</t>
  </si>
  <si>
    <t>Внутренняя часть корпуса POP</t>
  </si>
  <si>
    <t>PP7124R10</t>
  </si>
  <si>
    <t>Корпус внутренний PP7124R10</t>
  </si>
  <si>
    <t>Корпус внутренний РР7024</t>
  </si>
  <si>
    <t>Крышка двигателя PP7224</t>
  </si>
  <si>
    <t>PPD1044AR01.4540</t>
  </si>
  <si>
    <t>Крышка нижняя PP7124R10</t>
  </si>
  <si>
    <t>Крышка нижняя PP7224</t>
  </si>
  <si>
    <t>Крышка нижняя РР7024</t>
  </si>
  <si>
    <t>Комплект разблокировки PP7124R10</t>
  </si>
  <si>
    <t>Комплект разблокировки PP7224</t>
  </si>
  <si>
    <t>Комплект разблокировки РР7024</t>
  </si>
  <si>
    <t>TRA-M2R01.1025</t>
  </si>
  <si>
    <t>Трансформатор PP7124R10</t>
  </si>
  <si>
    <t>PP7224</t>
  </si>
  <si>
    <t>BMG0961.45672</t>
  </si>
  <si>
    <t>Шестерня  PP7224</t>
  </si>
  <si>
    <t>GOR13.5501</t>
  </si>
  <si>
    <t>Прокладка PP7224</t>
  </si>
  <si>
    <t>PD0269A3002</t>
  </si>
  <si>
    <t>Основание стойки PPH1</t>
  </si>
  <si>
    <t>Основание стойки PPH2</t>
  </si>
  <si>
    <t>PD0274A3003</t>
  </si>
  <si>
    <t>Верхняя крышка PPH1</t>
  </si>
  <si>
    <t>Верхняя крышка PPH2</t>
  </si>
  <si>
    <t>PD0275A0000</t>
  </si>
  <si>
    <t>Выдвижная крышка 82,5Х60 PPH1</t>
  </si>
  <si>
    <t>Выдвижная крышка 82,5Х60 PPH2</t>
  </si>
  <si>
    <t>PPH3</t>
  </si>
  <si>
    <t>PD0277A3002</t>
  </si>
  <si>
    <t>Основание стойки PPH3</t>
  </si>
  <si>
    <t>Основание стойки PPH4</t>
  </si>
  <si>
    <t>PD0280A3003</t>
  </si>
  <si>
    <t>Верхняя крышка PPH3</t>
  </si>
  <si>
    <t>Верхняя крышка PPH4</t>
  </si>
  <si>
    <t>PD0294A0000</t>
  </si>
  <si>
    <t>Выдвижная крышка 82,5Х60 PPH3</t>
  </si>
  <si>
    <t>Выдвижная крышка 82,5Х60 PPH4</t>
  </si>
  <si>
    <t>Проводка блока управления RB1000,1000R10</t>
  </si>
  <si>
    <t>PMD0962.4610</t>
  </si>
  <si>
    <t>Монтажное основание RB/RD</t>
  </si>
  <si>
    <t>Шестерня винтовая RB1000/RO1000</t>
  </si>
  <si>
    <t>Шестерня передаточная RB1000</t>
  </si>
  <si>
    <t>Комплект электродвигателя RB1000,1000R10</t>
  </si>
  <si>
    <t>Редуктор RB1000,1000R10</t>
  </si>
  <si>
    <t>Комплект трансформатора RB1000,1500</t>
  </si>
  <si>
    <t>TRA-DR01.1035</t>
  </si>
  <si>
    <t>Трансформатор RB1000/RUN1500</t>
  </si>
  <si>
    <t>RB1000R10</t>
  </si>
  <si>
    <t>Основание корпуса RB1000,500HS,600/ROX</t>
  </si>
  <si>
    <t>Диск RB1000R10</t>
  </si>
  <si>
    <t>Предохранитель RB1000R10</t>
  </si>
  <si>
    <t>Предохранитель RB500HSR10</t>
  </si>
  <si>
    <t>Предохранитель RB600R10</t>
  </si>
  <si>
    <t>Предохранитель RUN1200HS</t>
  </si>
  <si>
    <t>Предохранитель RUN1500R10</t>
  </si>
  <si>
    <t>Предохранитель RUN400HS</t>
  </si>
  <si>
    <t>Предохранитель SP6100</t>
  </si>
  <si>
    <t>Шайба RB1000R10</t>
  </si>
  <si>
    <t>Шайба RB250HSR10</t>
  </si>
  <si>
    <t>Шайба RB400KCER10</t>
  </si>
  <si>
    <t>Шайба RB500HSR10</t>
  </si>
  <si>
    <t>Шайба RB600R10</t>
  </si>
  <si>
    <t>Шайба RBKCE</t>
  </si>
  <si>
    <t>Шайба RD400KCE</t>
  </si>
  <si>
    <t>Шайба RD400KCER10</t>
  </si>
  <si>
    <t>Шайба RO1000</t>
  </si>
  <si>
    <t>Шайба ROX1000R10</t>
  </si>
  <si>
    <t>Шайба ROX600R10</t>
  </si>
  <si>
    <t>Шайба RUN1200HS</t>
  </si>
  <si>
    <t>Шайба RUN1500R10</t>
  </si>
  <si>
    <t>Шайба RUN1800</t>
  </si>
  <si>
    <t>Шайба RUN2500</t>
  </si>
  <si>
    <t>Шайба RUN400HS</t>
  </si>
  <si>
    <t>Шайба ТН1500КСЕ</t>
  </si>
  <si>
    <t>Шайба ТН1551</t>
  </si>
  <si>
    <t>Шайба ТН1561</t>
  </si>
  <si>
    <t>Шайба ТН2251</t>
  </si>
  <si>
    <t>Шайба ТН2261</t>
  </si>
  <si>
    <t>Блок концевых выключателей RB/RD/ROBO600/ROX/RUN</t>
  </si>
  <si>
    <t>Блок управления RB400,600,1000</t>
  </si>
  <si>
    <t>Комплект замка разблокировки RBHS/RUN/RUNHS/ROX</t>
  </si>
  <si>
    <t>RBA3/HS</t>
  </si>
  <si>
    <t>Блок управления RBHS</t>
  </si>
  <si>
    <t>Комплект электродвигателя RB250HS</t>
  </si>
  <si>
    <t>Блок управления RB250HS,500HS</t>
  </si>
  <si>
    <t>RB250HSR10</t>
  </si>
  <si>
    <t>BMG0952A.45671</t>
  </si>
  <si>
    <t>Рычаг разблокировки RB250HSR10</t>
  </si>
  <si>
    <t>Рычаг разблокировки RB500HSR10</t>
  </si>
  <si>
    <t>Кабель заземления RB250HSR10</t>
  </si>
  <si>
    <t>Кабель заземления RB400KCER10</t>
  </si>
  <si>
    <t>Проводка трансформатора RB250HSR10, RB400KCER10, RB600R10, RB600R10, RBKCE</t>
  </si>
  <si>
    <t>Шестерня винтовая RB250HSR10</t>
  </si>
  <si>
    <t>Шестерня винтовая RB400KCER10</t>
  </si>
  <si>
    <t>Шестерня винтовая RBKCE</t>
  </si>
  <si>
    <t>Шестерня винтовая RD400KCE</t>
  </si>
  <si>
    <t>Шестерня винтовая RD400KCER10</t>
  </si>
  <si>
    <t>Шестерня винтовая SLH400R10</t>
  </si>
  <si>
    <t>Перегородка RB250HSR10</t>
  </si>
  <si>
    <t>Перегородка RB400KCER10</t>
  </si>
  <si>
    <t>Комплект крышек RB250HSR10</t>
  </si>
  <si>
    <t>Комплект трансформатора RB350,400R10,250HSR10</t>
  </si>
  <si>
    <t>RB350</t>
  </si>
  <si>
    <t>BMG0890R03.45673</t>
  </si>
  <si>
    <t>Основание RB350,250HS,400/RD</t>
  </si>
  <si>
    <t>Рычаг разблокировки RB/RD</t>
  </si>
  <si>
    <t>Проводка блока управления RB350</t>
  </si>
  <si>
    <t>GAP01900</t>
  </si>
  <si>
    <t>Комплект концевых пластин RB</t>
  </si>
  <si>
    <t>Прокладка RB/RD/RO1000/ROBO600/RUN1500,1800,2500/RUNHS/ROX</t>
  </si>
  <si>
    <t>MO-D.2640</t>
  </si>
  <si>
    <t>Пружина RB/RD/RO300,500,1000/ТН1551,1561,2251,2261/RUN1500,1800,2500/RUNHS</t>
  </si>
  <si>
    <t>MO-N.2640</t>
  </si>
  <si>
    <t>Пружина RB350,400,600,1000/RD/RO500,1000/TH1500,1551/RUN1800,2500/SIGNO/MBAR/LBAR</t>
  </si>
  <si>
    <t>PMD1054.4610</t>
  </si>
  <si>
    <t>Винт ручки разблокировки RB/RD/RUN/RUNHS</t>
  </si>
  <si>
    <t>PMD1501R02.4610</t>
  </si>
  <si>
    <t>Червячный винт RB350,400/SLH</t>
  </si>
  <si>
    <t>Перегородка блока управления RB350/RD</t>
  </si>
  <si>
    <t>Заглушка болтов крепления RB/RBHS/RD/ROX</t>
  </si>
  <si>
    <t>PPD1880.4540</t>
  </si>
  <si>
    <t>Шестерня передаточная RB350,400/RD</t>
  </si>
  <si>
    <t>PRRB02</t>
  </si>
  <si>
    <t xml:space="preserve">Комплект выходного вала RB350 </t>
  </si>
  <si>
    <t>Комплект крышек RB350,400,400R10</t>
  </si>
  <si>
    <t>Монтажный комплект RB/RD/ROX</t>
  </si>
  <si>
    <t>Комплект замка разблокировки RB,RBHS/RD/RUN/RUNHS/ROX</t>
  </si>
  <si>
    <t>Блок управления RB350</t>
  </si>
  <si>
    <t>Комплект электродвигателя RB350,400</t>
  </si>
  <si>
    <t>Редуктор RB350,400,400R10,250HS/RD</t>
  </si>
  <si>
    <t>Комплект концевых кронштейнов RD/RB/RBHS/RUN/ROX/TH1500/RO500,1000/ROBO600</t>
  </si>
  <si>
    <t>BMG0890R08.45673</t>
  </si>
  <si>
    <t>Основание корпуса RB400,250HSR10,350/RD</t>
  </si>
  <si>
    <t>Проводка блока управления RB400,600,HS</t>
  </si>
  <si>
    <t>Личинка замка RB/RO1000/TH1500,1551/RUN1500,1800,2500/RUNHS/ROX/TUB3500/WINGO/MOBY/TO4016P,5016P,4024,5024,5024HS</t>
  </si>
  <si>
    <t>Шестерня передаточная RB400,250HS</t>
  </si>
  <si>
    <t>Колесо зубчатое RB500HS</t>
  </si>
  <si>
    <t>PPD0969.4540</t>
  </si>
  <si>
    <t>Муфта RB500HS,600</t>
  </si>
  <si>
    <t>Шестерня передаточная RB500HS</t>
  </si>
  <si>
    <t>Комплект крышек RB500HS</t>
  </si>
  <si>
    <t>Комплект электродвигателя RB500HS</t>
  </si>
  <si>
    <t>RB500HSR10</t>
  </si>
  <si>
    <t>PMD2230R02.4610</t>
  </si>
  <si>
    <t>Шестерня винтовая RB500HSR10</t>
  </si>
  <si>
    <t>Редуктор RB500HS</t>
  </si>
  <si>
    <t>Колесо зубчатое RB600,1000/RO500,1000/TH1500/ROX</t>
  </si>
  <si>
    <t>Колесо зубчатое ROBO600</t>
  </si>
  <si>
    <t>PMCBR14.4630</t>
  </si>
  <si>
    <t>Втулка RB600/XMETRO/XBAR</t>
  </si>
  <si>
    <t>PMD1088R02.4610</t>
  </si>
  <si>
    <t>Шестерня винтовая RB600,600R10</t>
  </si>
  <si>
    <t>Шестерня передаточная RB600,600R10</t>
  </si>
  <si>
    <t>Комплект электродвигателя RB600</t>
  </si>
  <si>
    <t>Редуктор RB600</t>
  </si>
  <si>
    <t>Комплект крышек RB600,1000</t>
  </si>
  <si>
    <t>Комплект трансформатора RB600,500HS</t>
  </si>
  <si>
    <t>RB600R10</t>
  </si>
  <si>
    <t>Штифт разблокировки RB500HSR10,600R10</t>
  </si>
  <si>
    <t>PRRB01</t>
  </si>
  <si>
    <t>Электродвигатель RB600,1000/RD</t>
  </si>
  <si>
    <t>RBN4K</t>
  </si>
  <si>
    <t>BPTC01.4540</t>
  </si>
  <si>
    <t>Заглушка для круглой рейки RBN4K</t>
  </si>
  <si>
    <t>RBN6K</t>
  </si>
  <si>
    <t>BPTC02.4540</t>
  </si>
  <si>
    <t>Заглушка круглой рейки RBN6K</t>
  </si>
  <si>
    <t>Проводка блока управления RD400</t>
  </si>
  <si>
    <t>Штифт разблокировки RD/RB250HS,400,350</t>
  </si>
  <si>
    <t>Ключ треугольный RD</t>
  </si>
  <si>
    <t>Комплект электродвигателя RD400</t>
  </si>
  <si>
    <t>Комплект крышек RD</t>
  </si>
  <si>
    <t>RBA0</t>
  </si>
  <si>
    <t>Блок управления RD</t>
  </si>
  <si>
    <t>RBA4/A</t>
  </si>
  <si>
    <t>Плата управления RD400</t>
  </si>
  <si>
    <t>Трансформатор RD</t>
  </si>
  <si>
    <t>CA0313A00</t>
  </si>
  <si>
    <t>Проводка блока управления RD400KCER10</t>
  </si>
  <si>
    <t>RD400R10</t>
  </si>
  <si>
    <t>SPMTG10801</t>
  </si>
  <si>
    <t>Комплект электродвигателя RD</t>
  </si>
  <si>
    <t>Блок управления RD400</t>
  </si>
  <si>
    <t>BPCO1.4540</t>
  </si>
  <si>
    <t>Крышка верхняя RO1000</t>
  </si>
  <si>
    <t>Проводка блока управления RO1000</t>
  </si>
  <si>
    <t>Проводка блока управления RO500KCE</t>
  </si>
  <si>
    <t>Проводка блока управления ТН1500КСЕ</t>
  </si>
  <si>
    <t>Проводка блока управления ТН1551</t>
  </si>
  <si>
    <t>Проводка блока управления ТН2251</t>
  </si>
  <si>
    <t>Кабель заземления RO1000</t>
  </si>
  <si>
    <t>Кабель заземления ТН1551</t>
  </si>
  <si>
    <t>Кабель заземления ТН2251</t>
  </si>
  <si>
    <t>Провод заземления SN6041R10</t>
  </si>
  <si>
    <t>Провод заземления SPIN6031</t>
  </si>
  <si>
    <t>Провод заземления SPIN6041</t>
  </si>
  <si>
    <t>PEDS671R02.4650</t>
  </si>
  <si>
    <t>Статор RO1000/TH1500</t>
  </si>
  <si>
    <t>PMCU4R01.4630</t>
  </si>
  <si>
    <t>Подшипник RO1000</t>
  </si>
  <si>
    <t>Крышка корпуса верхняя RO1000</t>
  </si>
  <si>
    <t>Крышка корпуса верхняя RO500</t>
  </si>
  <si>
    <t>Комплект электродвигателя RO1000</t>
  </si>
  <si>
    <t>Вал выходной RO500,1000</t>
  </si>
  <si>
    <t>Монтажный комплект RO1000</t>
  </si>
  <si>
    <t>Монтажный комплект RO500KCE</t>
  </si>
  <si>
    <t>ROA3</t>
  </si>
  <si>
    <t>Плата блока управления RO500,1000/TH1500</t>
  </si>
  <si>
    <t>Комплект замка разблокировки RO1000/PLUTO</t>
  </si>
  <si>
    <t>SPROA3</t>
  </si>
  <si>
    <t>Блок управления RO1000</t>
  </si>
  <si>
    <t>RO1124</t>
  </si>
  <si>
    <t>PRRO02A</t>
  </si>
  <si>
    <t>Вал выходной RO1124</t>
  </si>
  <si>
    <t>ROA2</t>
  </si>
  <si>
    <t>Плата RO1124</t>
  </si>
  <si>
    <t>RO300</t>
  </si>
  <si>
    <t>PD0260A0001</t>
  </si>
  <si>
    <t>Кожух подшипника RO300,500/MOBY/TOONA4,5 230 В/TOO3000,4500/HY7005,7100/ME3000,3000R01</t>
  </si>
  <si>
    <t>PMCSS.4630</t>
  </si>
  <si>
    <t>Вал разблокировки RO300,500,1000/PLUTO/CR2124</t>
  </si>
  <si>
    <t>PRRO01B</t>
  </si>
  <si>
    <t xml:space="preserve">Электродвигатель RO300 </t>
  </si>
  <si>
    <t>PRRO02B</t>
  </si>
  <si>
    <t>Вал выходной RO300</t>
  </si>
  <si>
    <t>ROA21</t>
  </si>
  <si>
    <t>Энкодер  RO/CR2124/ME3000,3000R01,3010</t>
  </si>
  <si>
    <t>ROA34</t>
  </si>
  <si>
    <t>Плата блока управления RO300</t>
  </si>
  <si>
    <t>RO500</t>
  </si>
  <si>
    <t>Конденсатор 12uF 450v RO500</t>
  </si>
  <si>
    <t>Основание корпуса RO500,1000</t>
  </si>
  <si>
    <t>CM-BG.1630</t>
  </si>
  <si>
    <t>Фиксатор RO500</t>
  </si>
  <si>
    <t>GAP02000</t>
  </si>
  <si>
    <t>Комплект крепления RO500</t>
  </si>
  <si>
    <t>Микровыключатель RO500,1000</t>
  </si>
  <si>
    <t>Подшипник RO500/HY7005/XMETRO/SIGNO/MBAR/LBAR</t>
  </si>
  <si>
    <t>Колесо зубчатое RO500/RD/RB350,400,250HSR10/SLH</t>
  </si>
  <si>
    <t>PMD0213.4610</t>
  </si>
  <si>
    <t>Монтажное основание RO500,1000</t>
  </si>
  <si>
    <t>PPD1184R01.4540</t>
  </si>
  <si>
    <t>Короб RO500,1000/TH1500,1551</t>
  </si>
  <si>
    <t>Ключ разблокировки RO500/POP/HOPP/TOO3000</t>
  </si>
  <si>
    <t>Комплект замка разблокировки RO500</t>
  </si>
  <si>
    <t>Блок управления RO500/TH1500</t>
  </si>
  <si>
    <t>Кабель заземления RO500KCE</t>
  </si>
  <si>
    <t>Кабель заземления ТН1500КСЕ</t>
  </si>
  <si>
    <t>Штифт RO500KCE</t>
  </si>
  <si>
    <t>Штифт RO500,1000</t>
  </si>
  <si>
    <t>ROBO600</t>
  </si>
  <si>
    <t>12U450D.0727</t>
  </si>
  <si>
    <t>Конденсатор ROBO600</t>
  </si>
  <si>
    <t>PD2123C0001</t>
  </si>
  <si>
    <t>Верхняя крышкка ROBO600</t>
  </si>
  <si>
    <t>PD2128A3001</t>
  </si>
  <si>
    <t>Основание корпуса ROBO600</t>
  </si>
  <si>
    <t>PD2184A0001</t>
  </si>
  <si>
    <t>Пластина крепления блока управления ROBO600</t>
  </si>
  <si>
    <t>PD2188A0000</t>
  </si>
  <si>
    <t>Шестерня винтовая ROBO600</t>
  </si>
  <si>
    <t>PD2189A0001</t>
  </si>
  <si>
    <t>Штифт  ROBO600</t>
  </si>
  <si>
    <t>PD2298A0000</t>
  </si>
  <si>
    <t>Втулка разблокировки ROBO600</t>
  </si>
  <si>
    <t>PD4068A0000</t>
  </si>
  <si>
    <t>Шестерня передаточная ROBO600</t>
  </si>
  <si>
    <t>PD4078B2000</t>
  </si>
  <si>
    <t>Заглушка корпуса ROBO600</t>
  </si>
  <si>
    <t>SPAMG602D00A</t>
  </si>
  <si>
    <t>Комплект электродвигателя ROBO600</t>
  </si>
  <si>
    <t>SPAMG603B00A</t>
  </si>
  <si>
    <t>Комплект выходного вала ROBO600</t>
  </si>
  <si>
    <t>SPREG03500</t>
  </si>
  <si>
    <t>Комплект замка разблокировки ROBO600</t>
  </si>
  <si>
    <t>SPRO600A</t>
  </si>
  <si>
    <t>Монтажный комплект ROBO600</t>
  </si>
  <si>
    <t>SPROA41</t>
  </si>
  <si>
    <t>Блок управления ROBO600</t>
  </si>
  <si>
    <t>Ключ разблокировки ROBO600</t>
  </si>
  <si>
    <t>Шестерня передаточная ROX</t>
  </si>
  <si>
    <t>ROX1000R10</t>
  </si>
  <si>
    <t>Крышка редуктора ROX1000R10, ROX600R10</t>
  </si>
  <si>
    <t>PD1308A0000</t>
  </si>
  <si>
    <t>Передняя крышка двигателя ROX1000R10</t>
  </si>
  <si>
    <t>Передняя крышка двигателя ROX600R10</t>
  </si>
  <si>
    <t>PD1353A0001</t>
  </si>
  <si>
    <t>Шестерня винтовая ROX</t>
  </si>
  <si>
    <t>PD4048A0000</t>
  </si>
  <si>
    <t>Защитный кожух ROX1000R10</t>
  </si>
  <si>
    <t>Защитный кожух ROX600R10</t>
  </si>
  <si>
    <t>Кожух защитный RB1000R10</t>
  </si>
  <si>
    <t>Кожух защитный RB250HSR10</t>
  </si>
  <si>
    <t>Кожух защитный RB400KCER10</t>
  </si>
  <si>
    <t>Кожух защитный RB500HSR10</t>
  </si>
  <si>
    <t>Кожух защитный RB600R10</t>
  </si>
  <si>
    <t>Кожух защитный RBKCE</t>
  </si>
  <si>
    <t>Кожух защитный RD400KCE</t>
  </si>
  <si>
    <t>Кожух защитный RD400KCER10</t>
  </si>
  <si>
    <t>Кожух защитный SLH400R10</t>
  </si>
  <si>
    <t>PMCU7.4630</t>
  </si>
  <si>
    <t>Подшипник ROX1000R10</t>
  </si>
  <si>
    <t>Подшипник ROX600R10</t>
  </si>
  <si>
    <t>Перегородка ROX/RB</t>
  </si>
  <si>
    <t>Кабельный ввод ROX/RB600R10,1000R10,500HSR10</t>
  </si>
  <si>
    <t>Комплект крышек ROX</t>
  </si>
  <si>
    <t>Блок управления ROX</t>
  </si>
  <si>
    <t>ROX600R10</t>
  </si>
  <si>
    <t>Конденсатор 12uF 450v ROX600,1000 / TO5016P</t>
  </si>
  <si>
    <t>Шестерня винтовая ROX600R10</t>
  </si>
  <si>
    <t>Штифт винтовой шестерни ROX600R10</t>
  </si>
  <si>
    <t>Штифт винтовой шестерни RB1000/RO500,1000/TH1551</t>
  </si>
  <si>
    <t>Штифт  ROX600R10</t>
  </si>
  <si>
    <t>Штифт ROX1000R10</t>
  </si>
  <si>
    <t>Штифт разблокировки RB1000R10</t>
  </si>
  <si>
    <t>Вал выходной ROX600R10,1000R10</t>
  </si>
  <si>
    <t>Комплект электродвигателя ROX</t>
  </si>
  <si>
    <t>Рычаг разблокировки RUN1200HS</t>
  </si>
  <si>
    <t>Рычаг разблокировки RUN400HS</t>
  </si>
  <si>
    <t>Диодный мост RUN1200HS</t>
  </si>
  <si>
    <t>Диодный мост RUN400HS</t>
  </si>
  <si>
    <t>Прокладка RUN1200HS</t>
  </si>
  <si>
    <t>Прокладка RUN1500R10</t>
  </si>
  <si>
    <t>Прокладка RUN1800</t>
  </si>
  <si>
    <t>Прокладка RUN2500</t>
  </si>
  <si>
    <t>Прокладка RUN400HS</t>
  </si>
  <si>
    <t>Перегородка RUN1200HS</t>
  </si>
  <si>
    <t>Перегородка RUN400HS</t>
  </si>
  <si>
    <t>Кронштейн RUN1200HS</t>
  </si>
  <si>
    <t>Кронштейн RUN400HS</t>
  </si>
  <si>
    <t>Шестерня винтовая RUN1200HS</t>
  </si>
  <si>
    <t>Шестерня винтовая RUN1500R10</t>
  </si>
  <si>
    <t>Монтажный комплект RUN1200HS</t>
  </si>
  <si>
    <t>Монтажный комплект RUN1500R10</t>
  </si>
  <si>
    <t>Монтажный комплект RUN1800</t>
  </si>
  <si>
    <t>Монтажный комплект RUN2500</t>
  </si>
  <si>
    <t>Монтажный комплект RUN400HS</t>
  </si>
  <si>
    <t>Комплект выходного вала RUN1500/RUNHS</t>
  </si>
  <si>
    <t>SPEG055A00A</t>
  </si>
  <si>
    <t>Комплект трансформатора RUN400HS,1200HS</t>
  </si>
  <si>
    <t>Комплект электродвигателя RUN1200HS</t>
  </si>
  <si>
    <t>BMG1248R01.45673</t>
  </si>
  <si>
    <t xml:space="preserve">Крышка привода передняя RUN </t>
  </si>
  <si>
    <t>Кабельный ввод RUN/RB250HSR10,400R10,RB350/RD</t>
  </si>
  <si>
    <t>Подшипник RUN,RUNHS</t>
  </si>
  <si>
    <t>Подшипник RUN/RUNHS/SLH/HY7005</t>
  </si>
  <si>
    <t>Штифт выходного вала RUN</t>
  </si>
  <si>
    <t>Перегородка блока управления RUN</t>
  </si>
  <si>
    <t>Решетка вентиляции внешняя RUN/RUNHS</t>
  </si>
  <si>
    <t>Комплект крышек RUN</t>
  </si>
  <si>
    <t>Комплект электродвигателя RUN1500</t>
  </si>
  <si>
    <t>RUN1500R10</t>
  </si>
  <si>
    <t>Проводка блока управления RUN1500R10</t>
  </si>
  <si>
    <t>Кронштейн крепления трансформатора RUN1500R10</t>
  </si>
  <si>
    <t>Конденсатор пусковой 18u 450V с кабелем 200мм RUN1800,2500</t>
  </si>
  <si>
    <t>Проводка энкодера RUN1800,2500</t>
  </si>
  <si>
    <t>Предохранитель RUN1800</t>
  </si>
  <si>
    <t>Предохранитель RUN2500</t>
  </si>
  <si>
    <t>Фильтр сетевой RUN1800,2500</t>
  </si>
  <si>
    <t>MR1342</t>
  </si>
  <si>
    <t>Электродвигатель RUN1800,2500</t>
  </si>
  <si>
    <t>Шестерня винтовая RUN1800</t>
  </si>
  <si>
    <t>Шестерня винтовая RUN2500</t>
  </si>
  <si>
    <t>PMCS13A.4630</t>
  </si>
  <si>
    <t>Штифт винтовой шестерни RUN1800,2500,2500I</t>
  </si>
  <si>
    <t>PPD1261.4540</t>
  </si>
  <si>
    <t>Вентилятор RUN1800,2500</t>
  </si>
  <si>
    <t>Энкодер RUN1800,2500/LBAR/SIGNO/MBAR</t>
  </si>
  <si>
    <t>Комплект энкодера RUN1800,2500</t>
  </si>
  <si>
    <t>Редуктор RUN1800,2500,2500I</t>
  </si>
  <si>
    <t>Трансформатор RUN1800,2500</t>
  </si>
  <si>
    <t>TRA197A00</t>
  </si>
  <si>
    <t>Трансформатор RUN1800,2500,2500I</t>
  </si>
  <si>
    <t>RUN1800R01</t>
  </si>
  <si>
    <t>14U450С.0727</t>
  </si>
  <si>
    <t>Конденсатор RUN1800R01/A,2500R01/A</t>
  </si>
  <si>
    <t>Конденсатор RUN1800,2500/RO1000/TH1500</t>
  </si>
  <si>
    <t>Основание корпуса RUN/RUNHS</t>
  </si>
  <si>
    <t>Рычаг разблокировки RUN</t>
  </si>
  <si>
    <t>Проводка блока управления RUN1800,2500</t>
  </si>
  <si>
    <t>Кожух защиты зубчатого колеса RUN/RUNHS</t>
  </si>
  <si>
    <t>RUA1/A</t>
  </si>
  <si>
    <t>Плата блока управления RUN2500</t>
  </si>
  <si>
    <t>Комплект электродвигателя RUN2500,1800</t>
  </si>
  <si>
    <t>Комплект электродвигателя RUN1800,2500</t>
  </si>
  <si>
    <t>Блок управления RUN1800,2500</t>
  </si>
  <si>
    <t>Вентилятор RUN2500</t>
  </si>
  <si>
    <t>CA1170.5320</t>
  </si>
  <si>
    <t>Проводка блока управления RUN2500II,2500IR01</t>
  </si>
  <si>
    <t>CA1537.5320</t>
  </si>
  <si>
    <t>Проводка энкодера RUN2500I,2500IR01</t>
  </si>
  <si>
    <t>FILTEMI004</t>
  </si>
  <si>
    <t>Фильтр сетевой RUN2500I,2500IR01</t>
  </si>
  <si>
    <t>RUA2/A</t>
  </si>
  <si>
    <t>Плата блока управления RUN2500I</t>
  </si>
  <si>
    <t>Комплект электродвигателя RUN2500I,2500IR01</t>
  </si>
  <si>
    <t>Блок управления RUN2500I</t>
  </si>
  <si>
    <t>RUN2500IR01</t>
  </si>
  <si>
    <t>SPRUA3</t>
  </si>
  <si>
    <t>Плата инвертора RUN2500IR01/A</t>
  </si>
  <si>
    <t>Крышка редуктора RUN/RUNHS</t>
  </si>
  <si>
    <t>BMG1251A.45671</t>
  </si>
  <si>
    <t>Рычаг разблокировки RUN400HS,1200HS</t>
  </si>
  <si>
    <t>Разъём RUNHS</t>
  </si>
  <si>
    <t>Проводка блока управления RUNHS</t>
  </si>
  <si>
    <t>PMD1258R05.4610</t>
  </si>
  <si>
    <t>Фланец RUN1500,1800R01,2500R01/RUNHS</t>
  </si>
  <si>
    <t>PMD1260.4610</t>
  </si>
  <si>
    <t>Вал ведомый RUNHS</t>
  </si>
  <si>
    <t>PPD0960R01.4540</t>
  </si>
  <si>
    <t>Заслонка замка разблокировки RUN/RUNHS/RD/RB</t>
  </si>
  <si>
    <t>Решетка вентиляции внешняя RUN400HS</t>
  </si>
  <si>
    <t>Решетка вентиляции внутренняя RUN1200HS</t>
  </si>
  <si>
    <t>Решетка вентиляции внутренняя RUN1500R10</t>
  </si>
  <si>
    <t>Решетка вентиляции внутренняя RUN1800</t>
  </si>
  <si>
    <t>Решетка вентиляции внутренняя RUN2500</t>
  </si>
  <si>
    <t>SB457B1</t>
  </si>
  <si>
    <t>Фильтр сетевой RUNHS</t>
  </si>
  <si>
    <t>Комплект электродвигателя RUN400HS</t>
  </si>
  <si>
    <t>Блок управления RUN400HS,1200HS</t>
  </si>
  <si>
    <t>Основание крепления стрелы SBAR</t>
  </si>
  <si>
    <t>CA1688.5320</t>
  </si>
  <si>
    <t>Проводка блока управления SBAR</t>
  </si>
  <si>
    <t>Проводка блока управления X-Bar</t>
  </si>
  <si>
    <t>D10A.5110</t>
  </si>
  <si>
    <t>Гайка SBAR</t>
  </si>
  <si>
    <t>Гайка WIDES</t>
  </si>
  <si>
    <t>Гайка WIDESR10</t>
  </si>
  <si>
    <t>Гайка X-Bar</t>
  </si>
  <si>
    <t>Гайка М10 X-METRO2024</t>
  </si>
  <si>
    <t>Гайка М10 X-METRO2124</t>
  </si>
  <si>
    <t>PMD1229.4610</t>
  </si>
  <si>
    <t>Промежуточная шестерня XBAR/SBAR/WIDES/HYPPO</t>
  </si>
  <si>
    <t>Шестерня винтовая SBAR</t>
  </si>
  <si>
    <t>Шестерня винтовая X-METRO2024</t>
  </si>
  <si>
    <t>Шестерня винтовая X-METRO2124</t>
  </si>
  <si>
    <t>Крепежная пластина редуктора SBAR/XBAR</t>
  </si>
  <si>
    <t>PMD2329.4610</t>
  </si>
  <si>
    <t>Крышка корпуса SBAR</t>
  </si>
  <si>
    <t>Вал разблокировки SBAR</t>
  </si>
  <si>
    <t>Комплект верхних крышек SBAR</t>
  </si>
  <si>
    <t>Комплект корпуса SBAR</t>
  </si>
  <si>
    <t>XBA20</t>
  </si>
  <si>
    <t>Плата блока управления SBAR</t>
  </si>
  <si>
    <t>SBARR10</t>
  </si>
  <si>
    <t>Палец крепления стрелы SBARR10</t>
  </si>
  <si>
    <t>Блок управления SBARR10</t>
  </si>
  <si>
    <t>SHEL50</t>
  </si>
  <si>
    <t>KRGDX01</t>
  </si>
  <si>
    <t>Крышка рейки защитная SHEL</t>
  </si>
  <si>
    <t>MO-G.2640</t>
  </si>
  <si>
    <t>Пружина натяжителя цепи SHEL</t>
  </si>
  <si>
    <t>Держатель предохранителя SHEL/SPIN/SP6065,6100</t>
  </si>
  <si>
    <t>Цепь SHEL</t>
  </si>
  <si>
    <t>Тяга SHEL/SPIN</t>
  </si>
  <si>
    <t>Палец натяжителя SHEL</t>
  </si>
  <si>
    <t>Звездочка SHEL</t>
  </si>
  <si>
    <t>Кронштейн фиксации рейки к притолоке SHEL</t>
  </si>
  <si>
    <t>Кронштейн натяжителя SHEL</t>
  </si>
  <si>
    <t>Кронштейн крепления рейки SHEL</t>
  </si>
  <si>
    <t>Ролик натяжителя SHEL</t>
  </si>
  <si>
    <t>PPD1318B.45401</t>
  </si>
  <si>
    <t>Крышка SHEL</t>
  </si>
  <si>
    <t>PPD1319.4540</t>
  </si>
  <si>
    <t>PPD1321R01.4540</t>
  </si>
  <si>
    <t>Диск энкодера SHEL</t>
  </si>
  <si>
    <t>PPD1531C.4540</t>
  </si>
  <si>
    <t>Наконечник  тросса разблокировки SHEL</t>
  </si>
  <si>
    <t>Комплект каретки SHEL</t>
  </si>
  <si>
    <t>Комплект трансформатора SHEL</t>
  </si>
  <si>
    <t>Комплект крышек SHEL</t>
  </si>
  <si>
    <t>PRSH04</t>
  </si>
  <si>
    <t>Мотор-редуктор SHEL</t>
  </si>
  <si>
    <t>Механический стопор каретки SHEL</t>
  </si>
  <si>
    <t>Мотор-редуктор SHEL/SP6000/PP7024</t>
  </si>
  <si>
    <t>Кабель питания SHEL50KCE, 75KCE, 75KCE01R10 / SN6041R10, SP6100, SPIDOKCE / SPIN11, 21, 22, 22KCER10, 23KCER10, 6031, 41</t>
  </si>
  <si>
    <t>Шар тросса разблокировки SHEL</t>
  </si>
  <si>
    <t>Блок управления SHEL50/75</t>
  </si>
  <si>
    <t>SHEL75KCE</t>
  </si>
  <si>
    <t>Комплект трансформатора SHEL75KCE</t>
  </si>
  <si>
    <t>Трансформатор SHEL75</t>
  </si>
  <si>
    <t>SHEL75KCE01R10</t>
  </si>
  <si>
    <t>OGA2N</t>
  </si>
  <si>
    <t>Блок управления SHEL75KCE01R10</t>
  </si>
  <si>
    <t>SHEL75R10</t>
  </si>
  <si>
    <t>PRSH02R10</t>
  </si>
  <si>
    <t>Комплект трансформатора SHEL75R10</t>
  </si>
  <si>
    <t>Плата управления SHEL75R10</t>
  </si>
  <si>
    <t>SIA20</t>
  </si>
  <si>
    <t>PAD1128R01.4545</t>
  </si>
  <si>
    <t>Рукоятка блока управления SIA20</t>
  </si>
  <si>
    <t>SIGNO</t>
  </si>
  <si>
    <t>PPD1007R01.45401</t>
  </si>
  <si>
    <t>Заглушка крышки крепления стрелы SIGNO</t>
  </si>
  <si>
    <t>AMG198A00</t>
  </si>
  <si>
    <t>Кулачок концевого выключателя SIGNO</t>
  </si>
  <si>
    <t>BPME.4540</t>
  </si>
  <si>
    <t>Кулачок концевого выключателя SIGNO/HY7005</t>
  </si>
  <si>
    <t>Проводка энкодера SIGNO3, 4, 6</t>
  </si>
  <si>
    <t>Проводка электродвигателя LBAR, M3BAR, M5BAR, M7BAR</t>
  </si>
  <si>
    <t>Проводка электродвигателя SIGNO3, 4, 6 / LBAR, LBARR10, M3BAR, M3BARR10, M5BAR, M7BAR, M7BARR10</t>
  </si>
  <si>
    <t>Личинка замка разблокировки SIGNO3</t>
  </si>
  <si>
    <t>Личинка замка разблокировки SIGNO4</t>
  </si>
  <si>
    <t>Личинка замка разблокировки SIGNO6</t>
  </si>
  <si>
    <t>Прокладка SIGNO3</t>
  </si>
  <si>
    <t>Прокладка SIGNO4</t>
  </si>
  <si>
    <t>Прокладка SIGNO6</t>
  </si>
  <si>
    <t>Прокладка WIL-4</t>
  </si>
  <si>
    <t>Прокладка WIL-6</t>
  </si>
  <si>
    <t>Прокладка WALKY</t>
  </si>
  <si>
    <t>Магнит SIGNO</t>
  </si>
  <si>
    <t>Рычаг замка верхней крышки SIGNO/MBAR/LBAR</t>
  </si>
  <si>
    <t>PMCAC10C.4630</t>
  </si>
  <si>
    <t>Кольцо SIGNO/XMETRO</t>
  </si>
  <si>
    <t>PMCAC14.4630</t>
  </si>
  <si>
    <t>Кольцо SIGNO/XBAR</t>
  </si>
  <si>
    <t>PMCAC41.4630</t>
  </si>
  <si>
    <t>Кольцо SIGNO/MOBY</t>
  </si>
  <si>
    <t>Штифт SIGNO</t>
  </si>
  <si>
    <t>Кольцо стопорное SIGNO</t>
  </si>
  <si>
    <t>PMD0563R01.4610</t>
  </si>
  <si>
    <t>Вал выходной SIGNO3,4</t>
  </si>
  <si>
    <t>Эксцентрик разблокировки SIGNO3,4</t>
  </si>
  <si>
    <t>Рычаг разблокировки большой SIGNO</t>
  </si>
  <si>
    <t>Рычаг разблокировки малый SIGNO</t>
  </si>
  <si>
    <t>PMD0672R03.4610</t>
  </si>
  <si>
    <t>Штифт вала разблокировки SIGNO</t>
  </si>
  <si>
    <t>Крышка корпуса SIGNO3</t>
  </si>
  <si>
    <t>Крышка корпуса SIGNO4</t>
  </si>
  <si>
    <t>Крышка верхняя SIGNO 3,4</t>
  </si>
  <si>
    <t>Коромысло SIGNO3</t>
  </si>
  <si>
    <t>Коромысло SIGNO4</t>
  </si>
  <si>
    <t>PMD0876R01.4610</t>
  </si>
  <si>
    <t>Крепление концевиков SIGNO</t>
  </si>
  <si>
    <t>Кронштейн крепления стрелы SIGNO3,4/WIL4</t>
  </si>
  <si>
    <t>Пластина крепления эксцентрика разблокировки SIGNO</t>
  </si>
  <si>
    <t>Штифт SIGNO3</t>
  </si>
  <si>
    <t>Штифт SIGNO4</t>
  </si>
  <si>
    <t>PMD1121.4610</t>
  </si>
  <si>
    <t>Вал разблокировки SIGNO3</t>
  </si>
  <si>
    <t>PMD1122.4610</t>
  </si>
  <si>
    <t>Шестерня выходного вала SIGNO3</t>
  </si>
  <si>
    <t>Наконечник заземления SIGNO3</t>
  </si>
  <si>
    <t>Штифт SIGNO3,4</t>
  </si>
  <si>
    <t>Диск энкодера SIGNO/MBAR/LBAR</t>
  </si>
  <si>
    <t>PPD0972R02.4540</t>
  </si>
  <si>
    <t>Основание энкодера SIGNO, MBAR</t>
  </si>
  <si>
    <t>PPD0973R02.4540</t>
  </si>
  <si>
    <t>Корпус энкодера SIGNO/MBAR/LBAR</t>
  </si>
  <si>
    <t>Диск разблокировки SIGNO</t>
  </si>
  <si>
    <t>Мотор-редуктор SIGNO3</t>
  </si>
  <si>
    <t>Комплект корпуса SIGNO3</t>
  </si>
  <si>
    <t>Комплект корпуса SIGNO4</t>
  </si>
  <si>
    <t>Комплект электродвигателя SIGNO</t>
  </si>
  <si>
    <t>Комплект замка разблокировки SIGNO</t>
  </si>
  <si>
    <t>Комплект вала разблокировки SIGNO</t>
  </si>
  <si>
    <t>Комплект вала разблокировки SIGNO3</t>
  </si>
  <si>
    <t>Комплект заглушек стрел SIGNO3,4</t>
  </si>
  <si>
    <t>Комплект натяжителя пружины SIGNO</t>
  </si>
  <si>
    <t>Комплект трансформатора SIGNO</t>
  </si>
  <si>
    <t>Комплект концевых выключателей SIGNO</t>
  </si>
  <si>
    <t>Блок управления SIGNO</t>
  </si>
  <si>
    <t>BPTC04.4540</t>
  </si>
  <si>
    <t>Заглушка большая отверстия фотоэлементов  SIGNO</t>
  </si>
  <si>
    <t>BPTC05.4540</t>
  </si>
  <si>
    <t>Заглушка малая отверстия фотоэлементов  SIGNO</t>
  </si>
  <si>
    <t>PMD0657.4610</t>
  </si>
  <si>
    <t>Шестерня выходного вала SIGNO</t>
  </si>
  <si>
    <t>Основание крепления стрелы SIGNO4</t>
  </si>
  <si>
    <t>Мотор-редуктор SIGNO4</t>
  </si>
  <si>
    <t>Комплект электродвигателя SIGNO4</t>
  </si>
  <si>
    <t>CT200C.5320</t>
  </si>
  <si>
    <t>Кольцо SIGNO6</t>
  </si>
  <si>
    <t>M8VF8.1831</t>
  </si>
  <si>
    <t>PMD0935.46101</t>
  </si>
  <si>
    <t>Верхняя крышка SIGNO6</t>
  </si>
  <si>
    <t>PMD0937.4610</t>
  </si>
  <si>
    <t>Коромысло SIGNO6</t>
  </si>
  <si>
    <t>Мотор-редуктор SIGNO6</t>
  </si>
  <si>
    <t>Комплект электродвигателя SIGNO6</t>
  </si>
  <si>
    <t xml:space="preserve">Комплект заглушек стрелы SIGNO6 </t>
  </si>
  <si>
    <t>SINGO3</t>
  </si>
  <si>
    <t>Кольцо SINGO</t>
  </si>
  <si>
    <t>SINGO6</t>
  </si>
  <si>
    <t>Крышка корпуса SINGO6</t>
  </si>
  <si>
    <t>Прокладка SLH</t>
  </si>
  <si>
    <t>Крышка защитная SLH/RB/RD</t>
  </si>
  <si>
    <t>Комплект выходного вала SLH</t>
  </si>
  <si>
    <t>Комплект крышек SLH</t>
  </si>
  <si>
    <t>Блок концевых выключателей SLH/NKSL</t>
  </si>
  <si>
    <t>Комплект электродвигателя SLH</t>
  </si>
  <si>
    <t>SLH400R10</t>
  </si>
  <si>
    <t>Проводка мигающего света SLH400R10</t>
  </si>
  <si>
    <t>Прокладка SLH400R10</t>
  </si>
  <si>
    <t>PD0498A3002</t>
  </si>
  <si>
    <t>Основание корпуса SLH400R10</t>
  </si>
  <si>
    <t>Крышка редуктора SLH400R10</t>
  </si>
  <si>
    <t>Перегородка SLH400R10</t>
  </si>
  <si>
    <t>PD0530A0000</t>
  </si>
  <si>
    <t>Проводка блока управления SLH400R10</t>
  </si>
  <si>
    <t>Крышка декоративная SLH400R10</t>
  </si>
  <si>
    <t>Заглушка SLH400R10</t>
  </si>
  <si>
    <t>Кронштейн диодного моста SLH400R10</t>
  </si>
  <si>
    <t>Втулка SLH400R10</t>
  </si>
  <si>
    <t>SPNKA3R10</t>
  </si>
  <si>
    <t>Блок Управления SLH400R10</t>
  </si>
  <si>
    <t>Комплект замка разблокировки SLH400R10</t>
  </si>
  <si>
    <t>Монтажный комплект SLH400R10</t>
  </si>
  <si>
    <t>SN6031</t>
  </si>
  <si>
    <t>L13.6811</t>
  </si>
  <si>
    <t>Лампа SN6031</t>
  </si>
  <si>
    <t>Блок управления SN6031</t>
  </si>
  <si>
    <t>TRA122.1025</t>
  </si>
  <si>
    <t>Трансформатор SN6031</t>
  </si>
  <si>
    <t>Трансформатор SN6031/SPIN30</t>
  </si>
  <si>
    <t>PPD1031R06.4540</t>
  </si>
  <si>
    <t>Основание корпуса SPIN/SN6041</t>
  </si>
  <si>
    <t>Плата выпрямителя SN6041</t>
  </si>
  <si>
    <t>SNA4/A</t>
  </si>
  <si>
    <t>Блок управления SN6041</t>
  </si>
  <si>
    <t>Шестерня с валом редуктора SN6041</t>
  </si>
  <si>
    <t>SN6041R10</t>
  </si>
  <si>
    <t>Магнит SN6041R10</t>
  </si>
  <si>
    <t>Магнит SPIN6031</t>
  </si>
  <si>
    <t>Магнит SPIN6041</t>
  </si>
  <si>
    <t>Феромагнит RUN1200HS</t>
  </si>
  <si>
    <t>Феромагнит RUN400HS</t>
  </si>
  <si>
    <t>Рычаг пошагового управления SN6041R10</t>
  </si>
  <si>
    <t>Рычаг пошагового управления SPIN21</t>
  </si>
  <si>
    <t>Рычаг пошагового управления SPIN22</t>
  </si>
  <si>
    <t>Рычаг пошагового управления SPIN22KCER10</t>
  </si>
  <si>
    <t>Рычаг пошагового управления SPIN23KCER10</t>
  </si>
  <si>
    <t>Рычаг пошагового управления SPIN6031</t>
  </si>
  <si>
    <t>Рычаг пошагового управления SPIN6041</t>
  </si>
  <si>
    <t>Мотор-редуктор SN6041R10</t>
  </si>
  <si>
    <t>Блок управления SN6041R10</t>
  </si>
  <si>
    <t>Блок управления SPIN6041</t>
  </si>
  <si>
    <t>TB170B1</t>
  </si>
  <si>
    <t>Плата выпрямителя SN6041R10</t>
  </si>
  <si>
    <t>TRA182A00</t>
  </si>
  <si>
    <t>Трансформатор SN6041R10</t>
  </si>
  <si>
    <t>PMCU12E.4630</t>
  </si>
  <si>
    <t>Подшипник натяжителя SPIN11,21,22,23/SNA30,6</t>
  </si>
  <si>
    <t>BMG0965R01.4567</t>
  </si>
  <si>
    <t>Фланец редуктора SOON/RB350,250HS,400/RD/NKSL/SLH</t>
  </si>
  <si>
    <t>BMG1277R03.45672</t>
  </si>
  <si>
    <t>Шестерня SO2000</t>
  </si>
  <si>
    <t>MO-B.2640</t>
  </si>
  <si>
    <t>Пружина SO2000/WINGO 4,5/MOBY/TO4016P,5016P,4024,5024,7024/HK7024</t>
  </si>
  <si>
    <t>PMC108A.4630</t>
  </si>
  <si>
    <t>Шплинт SO2000/RB350,400,600,1000/RD/RO500,1000/TH1500/TUB3500</t>
  </si>
  <si>
    <t>Шпонка SO2000</t>
  </si>
  <si>
    <t>PMCU103.4630</t>
  </si>
  <si>
    <t>Подшипник SO2000/PLUTO</t>
  </si>
  <si>
    <t>PMD1288.4610</t>
  </si>
  <si>
    <t>PMD1289R01.4610</t>
  </si>
  <si>
    <t>Палец SO2000</t>
  </si>
  <si>
    <t>PMD1290.4610</t>
  </si>
  <si>
    <t>Червячный винт SO2000</t>
  </si>
  <si>
    <t>PPD0714.4540</t>
  </si>
  <si>
    <t>Втулка SO2000/RB/SLH/NKSL/RD</t>
  </si>
  <si>
    <t>Крышка корпуса матовая SO2000</t>
  </si>
  <si>
    <t>PPD1283R01.4540</t>
  </si>
  <si>
    <t>Шестерня SOON</t>
  </si>
  <si>
    <t>Винт редуктора внутренний SO2000</t>
  </si>
  <si>
    <t>Винт редуктора внешний SO2000</t>
  </si>
  <si>
    <t>Диск разблокировки SO2000</t>
  </si>
  <si>
    <t>PPD1287.4540</t>
  </si>
  <si>
    <t>Выходная втулка SO2000</t>
  </si>
  <si>
    <t>Ограничитель SO2000</t>
  </si>
  <si>
    <t>PPD1564.4540</t>
  </si>
  <si>
    <t>Ось-амортизатор SOON</t>
  </si>
  <si>
    <t>Вал разблокировки SO2000</t>
  </si>
  <si>
    <t>Комплект выходного вала SOON</t>
  </si>
  <si>
    <t>Комплект энкодера SOON</t>
  </si>
  <si>
    <t>Комплект крышек SO2000</t>
  </si>
  <si>
    <t>TRA120.1025</t>
  </si>
  <si>
    <t>Трансформатор SO2000/RB350,400</t>
  </si>
  <si>
    <t>SO2000R10</t>
  </si>
  <si>
    <t>Основание корпуса SO2000R10</t>
  </si>
  <si>
    <t>BMG1276R08.45673</t>
  </si>
  <si>
    <t>Крышка редуктора SO2000R10</t>
  </si>
  <si>
    <t>Проводка блока управления SO2000R10</t>
  </si>
  <si>
    <t>Кабель заземления SO2000R10</t>
  </si>
  <si>
    <t>Кабель питания SO2000R10</t>
  </si>
  <si>
    <t>Кабель питания SPO600KLT</t>
  </si>
  <si>
    <t>Проводка трансформатора SO2000R10</t>
  </si>
  <si>
    <t>PPD1087AR02.4540</t>
  </si>
  <si>
    <t>Шар разблокировочного шнура SUMO/SOON</t>
  </si>
  <si>
    <t>Упор SO2000R10</t>
  </si>
  <si>
    <t>Комплект электродвигателя SOON</t>
  </si>
  <si>
    <t>Комплект трансформатора SOON</t>
  </si>
  <si>
    <t>Плата блока управления SOON</t>
  </si>
  <si>
    <t>SP6000</t>
  </si>
  <si>
    <t>Пластина фиксатора натяжителя SP6000/6100</t>
  </si>
  <si>
    <t>Рейка SP6000</t>
  </si>
  <si>
    <t>MICROI-F.1617</t>
  </si>
  <si>
    <t>Микрореле SP6000,6100</t>
  </si>
  <si>
    <t>Шнур разблокировки SP6000,6100/SHEL</t>
  </si>
  <si>
    <t>Тяга каретки прямая SP6000,6100</t>
  </si>
  <si>
    <t>Звездочка ведущая SP6000,6100</t>
  </si>
  <si>
    <t>Замок цепи SP6000,6100</t>
  </si>
  <si>
    <t>Кронштейн фиксации тяги к полотну SP6000,SP6100,6065/SPIN/SHEL</t>
  </si>
  <si>
    <t>Крышка корпуса SP6000,6100,6065</t>
  </si>
  <si>
    <t>Крышка корпуса матовая SP6000,6041</t>
  </si>
  <si>
    <t>Держатель микропереключателей SP6000</t>
  </si>
  <si>
    <t>Кожух рейки защитный SP6000,6100</t>
  </si>
  <si>
    <t>Каретка в сборе SP6000,6100</t>
  </si>
  <si>
    <t>Комплект шнура разблокировки SP6000,6100/SPIN</t>
  </si>
  <si>
    <t>Комплект концевых выключателей SP6000</t>
  </si>
  <si>
    <t>Комплект цепи SP6000,SP6100</t>
  </si>
  <si>
    <t>SPA40</t>
  </si>
  <si>
    <t>Плата SP6000</t>
  </si>
  <si>
    <t>Блок управления SP6000</t>
  </si>
  <si>
    <t>Трансформатор SP6000</t>
  </si>
  <si>
    <t>SP6065</t>
  </si>
  <si>
    <t>PPD0126.4540</t>
  </si>
  <si>
    <t>Кнопка управления SP6065,6100</t>
  </si>
  <si>
    <t>SPA20</t>
  </si>
  <si>
    <t>Плата блока управления SP6065</t>
  </si>
  <si>
    <t>Скоба крепления привода SP6100, SPIDOKCE</t>
  </si>
  <si>
    <t>Фиксатор натяжителя SP6100</t>
  </si>
  <si>
    <t>Половина рейки SP6100</t>
  </si>
  <si>
    <t>GOR-Q.5501</t>
  </si>
  <si>
    <t>Прокладка SP6100/SO2000,2010,2010R01</t>
  </si>
  <si>
    <t>MGDC00200</t>
  </si>
  <si>
    <t>Мотор-редуктор SP6100</t>
  </si>
  <si>
    <t>Электродвигатель SP6100</t>
  </si>
  <si>
    <t>Пружина SP6100</t>
  </si>
  <si>
    <t>Фиксатор крышки SP6100</t>
  </si>
  <si>
    <t>Распорка SP6100</t>
  </si>
  <si>
    <t>Комплект крепления разблокировки SP6100</t>
  </si>
  <si>
    <t>Основание корпуса SP6100</t>
  </si>
  <si>
    <t>Основание корпуса SPIDOKCE</t>
  </si>
  <si>
    <t>Планка соединения рейки SP6100</t>
  </si>
  <si>
    <t>PPD0116.4540</t>
  </si>
  <si>
    <t>Каретка SP6100</t>
  </si>
  <si>
    <t>PPD0124R02.4540</t>
  </si>
  <si>
    <t>Крышка SP6000,6100</t>
  </si>
  <si>
    <t>Кнопка SP6100</t>
  </si>
  <si>
    <t>Кнопка SPIDOKCE</t>
  </si>
  <si>
    <t>Кронштейн разблокировки SP6100</t>
  </si>
  <si>
    <t>Натяжитель цепи SP6100,6000</t>
  </si>
  <si>
    <t>PRSP05</t>
  </si>
  <si>
    <t>Комплект трансформатора SP6100,6065</t>
  </si>
  <si>
    <t>PRSP05A</t>
  </si>
  <si>
    <t>Комплект трансформатора SP6100</t>
  </si>
  <si>
    <t>Плата управления SP6100</t>
  </si>
  <si>
    <t>SPAA04</t>
  </si>
  <si>
    <t>Шестерня пластиковая с валом для редуктора SP6100</t>
  </si>
  <si>
    <t>TRA-M1.1025</t>
  </si>
  <si>
    <t>Трансформатор SP6100</t>
  </si>
  <si>
    <t>PD2147A0000</t>
  </si>
  <si>
    <t>Нижняя металлическая пластина SPIDO600</t>
  </si>
  <si>
    <t>PD4061A0000</t>
  </si>
  <si>
    <t>Основание привода SPIDO600</t>
  </si>
  <si>
    <t>Держатель предохранителя SPIDO600/RB/RD/RUN/RUNHS/SLH/HK7024HS/PP7024</t>
  </si>
  <si>
    <t>Тяга гнутая SPIDO600</t>
  </si>
  <si>
    <t>SPCG024300</t>
  </si>
  <si>
    <t>Комплект крышек SPIDO600</t>
  </si>
  <si>
    <t>SPCRG00400</t>
  </si>
  <si>
    <t>Каретка в сборе SR16B SPIDO600</t>
  </si>
  <si>
    <t>SPCRG00500</t>
  </si>
  <si>
    <t>SPSPA600</t>
  </si>
  <si>
    <t>Блок управления SPIDO600</t>
  </si>
  <si>
    <t>TRA181A00</t>
  </si>
  <si>
    <t>Трансформатор SPIDO600</t>
  </si>
  <si>
    <t>PPD0549.4540</t>
  </si>
  <si>
    <t>Рычаг разблокировки каретки</t>
  </si>
  <si>
    <t>SPIN10</t>
  </si>
  <si>
    <t>PPD1104R04.4540</t>
  </si>
  <si>
    <t>Основание привода SPIN10,11</t>
  </si>
  <si>
    <t>Блок управления SPIN10,11</t>
  </si>
  <si>
    <t>Блок управления SPIN11</t>
  </si>
  <si>
    <t>Проводка энкодера SPIN11</t>
  </si>
  <si>
    <t>BMG1188.8003</t>
  </si>
  <si>
    <t>Шестерня приводной рейки SPIN11</t>
  </si>
  <si>
    <t>Комплект упора каретки SPIN11</t>
  </si>
  <si>
    <t>Комплект упора каретки SPIN22</t>
  </si>
  <si>
    <t>Комплект упора каретки SPIN22KCER10</t>
  </si>
  <si>
    <t>Комплект упора каретки SPIN23KCER10</t>
  </si>
  <si>
    <t>PMCCD1.4630</t>
  </si>
  <si>
    <t>Ремень зубчатый h=10 мм SPIN11,21,22,23</t>
  </si>
  <si>
    <t>PMCS32.4630</t>
  </si>
  <si>
    <t>Палец SPIN/SHEL</t>
  </si>
  <si>
    <t>PMCU103E.4630</t>
  </si>
  <si>
    <t>Подшипник оголовка рейки SPIN</t>
  </si>
  <si>
    <t>Кронштейн фиксации рейки SPIN11</t>
  </si>
  <si>
    <t>Опроные кронштейны SP6100</t>
  </si>
  <si>
    <t>Опроные кронштейны SPIDOKCE</t>
  </si>
  <si>
    <t>Опроные кронштейны SPO600KLT</t>
  </si>
  <si>
    <t>PMD0540.4610</t>
  </si>
  <si>
    <t>Кронштейн фиксации рейки к притолоке SPIN</t>
  </si>
  <si>
    <t>PMD0541R01.4610</t>
  </si>
  <si>
    <t>Кронштейн преднатяжителя задний SPIN/SNA30,6</t>
  </si>
  <si>
    <t>PMD0542R02.4610</t>
  </si>
  <si>
    <t>Кронштейн натяжителя SPIN/SNA30,6</t>
  </si>
  <si>
    <t>Кронштейн натяжителя SPIN11</t>
  </si>
  <si>
    <t>Кронштейн натяжителя SPIN21</t>
  </si>
  <si>
    <t>Кронштейн натяжителя SPIN22</t>
  </si>
  <si>
    <t>Кронштейн натяжителя SPIN22KCER10</t>
  </si>
  <si>
    <t>Кронштейн натяжителя SPIN23KCER10</t>
  </si>
  <si>
    <t>Нижний стопор SPIN11,21/SHEL</t>
  </si>
  <si>
    <t>Рейка 3000 мм SPIN11</t>
  </si>
  <si>
    <t>Рейка 3000 мм SPIN21</t>
  </si>
  <si>
    <t>Рейка 3000 мм SPIN22</t>
  </si>
  <si>
    <t>Рейка 3000 мм SPIN22KCER10</t>
  </si>
  <si>
    <t>Рейка 3000 мм SPIN23KCER10</t>
  </si>
  <si>
    <t>PPD0552R01.4540</t>
  </si>
  <si>
    <t>Нижняя часть натяжного ролика SPIN</t>
  </si>
  <si>
    <t>Крышка корпуса матовая SPIN11</t>
  </si>
  <si>
    <t>Фиксатор крышки SPIN11</t>
  </si>
  <si>
    <t>Крышка корпуса SPIN11</t>
  </si>
  <si>
    <t>Диск энкодера SPIN11</t>
  </si>
  <si>
    <t>PPD1579R03.4540</t>
  </si>
  <si>
    <t>Основание каретки нижнее SPIN11,21,22,23</t>
  </si>
  <si>
    <t>Основание каретки нижнее SPIN11,21,22,24</t>
  </si>
  <si>
    <t>Основание каретки нижнее SPIN11,21,22,25</t>
  </si>
  <si>
    <t>Основание каретки нижнее SPIN11,21,22,26</t>
  </si>
  <si>
    <t>Основание каретки нижнее SPIN11,21,22,27</t>
  </si>
  <si>
    <t>Комплект каретки SPIN</t>
  </si>
  <si>
    <t>Оголовок  рейки в сборе SPIN11,21,22,6031</t>
  </si>
  <si>
    <t>Энкодер SPIN11</t>
  </si>
  <si>
    <t>SPA07</t>
  </si>
  <si>
    <t>Электродвигатель SPIN11</t>
  </si>
  <si>
    <t>Мотор-редуктор SPIN11</t>
  </si>
  <si>
    <t>Лампа 12В -21Вт SPIN21,22/SO2000</t>
  </si>
  <si>
    <t>Кабель ввод SPIN21</t>
  </si>
  <si>
    <t>Скоба кронштейна натяжителя SPIN21</t>
  </si>
  <si>
    <t>Скоба кронштейна натяжителя SPIN22</t>
  </si>
  <si>
    <t>Скоба кронштейна натяжителя SPIN22KCER10</t>
  </si>
  <si>
    <t>Скоба кронштейна натяжителя SPIN23KCER10</t>
  </si>
  <si>
    <t>Шестерня окончания рейки SPIN21,22</t>
  </si>
  <si>
    <t>Верхний стопор SPIN21</t>
  </si>
  <si>
    <t>PPD1029.45401</t>
  </si>
  <si>
    <t>Крышка SPIN21,22,23,31,41</t>
  </si>
  <si>
    <t>Шнур пошагового управления SPIN</t>
  </si>
  <si>
    <t>PPD1586.4540</t>
  </si>
  <si>
    <t>Пластина фиксации узла разблокировки SPIN21</t>
  </si>
  <si>
    <t>Окончание  рейки в сборе SPIN21,22,23</t>
  </si>
  <si>
    <t>Натяжной ролик SPIN21,22,23</t>
  </si>
  <si>
    <t>Блок управления SPIN21,22</t>
  </si>
  <si>
    <t>Трансформатор SPIN21,22,23</t>
  </si>
  <si>
    <t>Проводка блока управления SPIN21,22</t>
  </si>
  <si>
    <t>Пружина натяжителя ремня SPIN22,23/SHEL</t>
  </si>
  <si>
    <t>Кронштейн фиксации рейки к притолоке SPIN/SHEL/SP6000,6100</t>
  </si>
  <si>
    <t>Скоба соединительная рейки SPIN22</t>
  </si>
  <si>
    <t>Рейка дополнительная 1000 мм SPIN22</t>
  </si>
  <si>
    <t>Рейка дополнительная 1000 мм SPIN22KCER10</t>
  </si>
  <si>
    <t>PRSPIN02B</t>
  </si>
  <si>
    <t>Комплект оголовка шины SNA6 SPIN22</t>
  </si>
  <si>
    <t>Ремень SPIN22/SNA6</t>
  </si>
  <si>
    <t>Комплект крышек SPIN21,22,23,6041</t>
  </si>
  <si>
    <t>Мотор-редуктор SPIN21,22</t>
  </si>
  <si>
    <t>CA0318A00</t>
  </si>
  <si>
    <t>Проводка блока управления SPIN22KCER10</t>
  </si>
  <si>
    <t>Проводка блока управления SPIN23KCER10</t>
  </si>
  <si>
    <t>CA0322A00</t>
  </si>
  <si>
    <t>Проводка диодного моста SPIN22KCER10</t>
  </si>
  <si>
    <t>Проводка диодного моста SPIN23KCER10</t>
  </si>
  <si>
    <t>PD1981A0004</t>
  </si>
  <si>
    <t>Кронштейн SPIN22KCER10</t>
  </si>
  <si>
    <t>Кронштейн SPIN23KCER10</t>
  </si>
  <si>
    <t>Кронштейн фиксации трансформатора SN6041R10</t>
  </si>
  <si>
    <t>PRSPIN03A</t>
  </si>
  <si>
    <t>Ремень SPIN22KCER10</t>
  </si>
  <si>
    <t>Ремень SPIN23KCER10</t>
  </si>
  <si>
    <t>Ремень SPIN21,23/SNA30</t>
  </si>
  <si>
    <t>SPIN22R10</t>
  </si>
  <si>
    <t>Мост диодный SPIN22R10,23R10/SO2000/RB,HS/RUN1500/SLH/PP7024/SBAR/XBAR/MBAR/LBAR</t>
  </si>
  <si>
    <t>Блок управления SPIN22,23</t>
  </si>
  <si>
    <t>SPIN23</t>
  </si>
  <si>
    <t>Плата блока управления SPIN23,22</t>
  </si>
  <si>
    <t>Кронштейн SPIN6031</t>
  </si>
  <si>
    <t>Кронштейн фиксации трансформатора SPIN6041</t>
  </si>
  <si>
    <t>SPSNA3R10</t>
  </si>
  <si>
    <t>Блок управления SPIN6031</t>
  </si>
  <si>
    <t>Трансформатор SPIN6041</t>
  </si>
  <si>
    <t>SPO600KLT</t>
  </si>
  <si>
    <t>CA0367A00</t>
  </si>
  <si>
    <t>Проводка блока управления SPO600KLT</t>
  </si>
  <si>
    <t>MGDC02000</t>
  </si>
  <si>
    <t>Мотор-редуктор SPO600KLT</t>
  </si>
  <si>
    <t>PD2166A0000</t>
  </si>
  <si>
    <t>Крепление рейки SPO600KLT</t>
  </si>
  <si>
    <t>PD2165A0000</t>
  </si>
  <si>
    <t>Соединитель SR16B</t>
  </si>
  <si>
    <t>PD2168B0000</t>
  </si>
  <si>
    <t>Шина направляющая SR16B</t>
  </si>
  <si>
    <t>SPAMG645A00</t>
  </si>
  <si>
    <t>Комплект натяжителя SR16B</t>
  </si>
  <si>
    <t>Комплект натяжителя SR32C</t>
  </si>
  <si>
    <t>SPAMG647A00</t>
  </si>
  <si>
    <t>Установочный комплект привода SR16B</t>
  </si>
  <si>
    <t>SPGAP16700</t>
  </si>
  <si>
    <t>Комплект тяги SR16B</t>
  </si>
  <si>
    <t>Комплект тяги SR32C</t>
  </si>
  <si>
    <t>PD2168A0000</t>
  </si>
  <si>
    <t>Шина направляющая SR32C</t>
  </si>
  <si>
    <t>SPAMG646A00</t>
  </si>
  <si>
    <t>Установочный комплект привода SR32C</t>
  </si>
  <si>
    <t>SPSRC001</t>
  </si>
  <si>
    <t>Цепь SR32C</t>
  </si>
  <si>
    <t>BMGSUA.45673</t>
  </si>
  <si>
    <t>Корпус SUMO</t>
  </si>
  <si>
    <t>BMGSUAR04.45673</t>
  </si>
  <si>
    <t>Основание корпуса SUMO</t>
  </si>
  <si>
    <t>BMGSUB.45673</t>
  </si>
  <si>
    <t>Крышка верхняя SUMO</t>
  </si>
  <si>
    <t>BMGSUCR01.45671</t>
  </si>
  <si>
    <t>Крышка SUMO</t>
  </si>
  <si>
    <t>Рычаг разблокировки SUMO</t>
  </si>
  <si>
    <t>Зажим SUMO</t>
  </si>
  <si>
    <t>Прокладка SUMO</t>
  </si>
  <si>
    <t>Микровыключатель SUMO</t>
  </si>
  <si>
    <t>MO-C.2640</t>
  </si>
  <si>
    <t>Пружина SUMO</t>
  </si>
  <si>
    <t>PMC66C.4630</t>
  </si>
  <si>
    <t>Шпонка SUMO</t>
  </si>
  <si>
    <t>PMC66D.4630</t>
  </si>
  <si>
    <t>Подшипник SUMO/TUB3500/ME3025,3010/XBAR/WIL/SIGNO</t>
  </si>
  <si>
    <t>PMD0272.4610</t>
  </si>
  <si>
    <t>Шестерня бронзовая червячная SUMO</t>
  </si>
  <si>
    <t>PMD0274.4610</t>
  </si>
  <si>
    <t>Кронштейн SUMO</t>
  </si>
  <si>
    <t>PMD0279.4610</t>
  </si>
  <si>
    <t>Шестерня SU2000,2010</t>
  </si>
  <si>
    <t>Комплект вала разблокировки SU2000,2010</t>
  </si>
  <si>
    <t>Основание корпуса SU2000R01, 2000VR01, SU2000VМR01, 2010R01</t>
  </si>
  <si>
    <t>Проводка микровыключателя SU2000R01</t>
  </si>
  <si>
    <t>Проводка микровыключателя SU2000VR01</t>
  </si>
  <si>
    <t>Проводка микровыключателя SU2000VVR01</t>
  </si>
  <si>
    <t>Проводка микровыключателя SU2010R01</t>
  </si>
  <si>
    <t>Шнур разблокировки SUMO/SOON</t>
  </si>
  <si>
    <t>Кронштейн крепления шнура разблокировки SUMO</t>
  </si>
  <si>
    <t>Кронштейн SU2000R01</t>
  </si>
  <si>
    <t>Кронштейн SU2000VR01</t>
  </si>
  <si>
    <t>Кронштейн SU2000VVR01</t>
  </si>
  <si>
    <t>Кронштейн SU2010R01</t>
  </si>
  <si>
    <t>Кронштейн фиксации привода SUMO/SOON</t>
  </si>
  <si>
    <t>PMD2084R02.4610</t>
  </si>
  <si>
    <t>Шестерня пластиковая червячная SUMO R01</t>
  </si>
  <si>
    <t>Втулка SU2000R01</t>
  </si>
  <si>
    <t>Втулка SU2000VR01</t>
  </si>
  <si>
    <t>Втулка SU2000VVR01</t>
  </si>
  <si>
    <t>Втулка SU2010R01</t>
  </si>
  <si>
    <t>PPD2061R02.4540</t>
  </si>
  <si>
    <t>Выходной вал в сборе SU2000R01,2010R01</t>
  </si>
  <si>
    <t>Электродвигатель SUMO</t>
  </si>
  <si>
    <t>Комплект крышек SUMO</t>
  </si>
  <si>
    <t>Комплект микровыключателя SUMO</t>
  </si>
  <si>
    <t>Вал разблокировки SU2000V</t>
  </si>
  <si>
    <t>Вал выходной SU2000VR01</t>
  </si>
  <si>
    <t>Комплект вала разблокировки SU2000VR01,2000VVR01</t>
  </si>
  <si>
    <t>PMD1135.4610</t>
  </si>
  <si>
    <t>Вал передающий SU2000VV,2000VVR01</t>
  </si>
  <si>
    <t>Вал выходной SU2000VVR01</t>
  </si>
  <si>
    <t>Комплект электродвигателя SU2000VVR01</t>
  </si>
  <si>
    <t>Комплект электродвигателя SU2010R01</t>
  </si>
  <si>
    <t>Комплект электродвигателя SUMO</t>
  </si>
  <si>
    <t>SU2010</t>
  </si>
  <si>
    <t>GOR8.5501</t>
  </si>
  <si>
    <t>Оболочка SU2010,2010R01</t>
  </si>
  <si>
    <t>SYKCE</t>
  </si>
  <si>
    <t>CA103.5330</t>
  </si>
  <si>
    <t>Кабель блока управления SYKCE</t>
  </si>
  <si>
    <t>PRBSYKCE</t>
  </si>
  <si>
    <t>Корпус блока управления SYKCE</t>
  </si>
  <si>
    <t>PRSY02</t>
  </si>
  <si>
    <t>Блок управления SYKCE</t>
  </si>
  <si>
    <t>SPCBS2</t>
  </si>
  <si>
    <t>Плата блока управления SYKCE</t>
  </si>
  <si>
    <t>Основание корпуса TH1500</t>
  </si>
  <si>
    <t>Рычаг разблокировки TH</t>
  </si>
  <si>
    <t>GAP02100</t>
  </si>
  <si>
    <t>Комплект крепления TH1500,1551,1561/RUN1500,1800,2500</t>
  </si>
  <si>
    <t>Прокладка TH1500</t>
  </si>
  <si>
    <t>PECR1860.4670</t>
  </si>
  <si>
    <t>Ротор электродвигателя TH1500</t>
  </si>
  <si>
    <t>Штифт винтовой шестерни TH1500/RUN1500/RUNHS/MBAR/LBAR</t>
  </si>
  <si>
    <t>PMCU20.4630</t>
  </si>
  <si>
    <t>Подшипник TH1500</t>
  </si>
  <si>
    <t>Подшипник TH1500,1551</t>
  </si>
  <si>
    <t>Подшипник TH1500,1551,2251</t>
  </si>
  <si>
    <t>PMD0140.4610</t>
  </si>
  <si>
    <t>Анкер TH1500</t>
  </si>
  <si>
    <t>Шестерня винтовая TH1500</t>
  </si>
  <si>
    <t>PMD1862.4610</t>
  </si>
  <si>
    <t>Вал ведомый TH1500</t>
  </si>
  <si>
    <t>Штифт TH1500</t>
  </si>
  <si>
    <t>PPD1858.4540</t>
  </si>
  <si>
    <t>Шестерня передаточная TH1500</t>
  </si>
  <si>
    <t>Крышка корпуса верхняя TH1500</t>
  </si>
  <si>
    <t>Боковая крышка-заглушка корпуса TH1500</t>
  </si>
  <si>
    <t>Заглушка болтов крепления ТН1551</t>
  </si>
  <si>
    <t>Крышка декоративная ТН1561</t>
  </si>
  <si>
    <t>Крышка замка разблокировки TH</t>
  </si>
  <si>
    <t>Крышка замка разблокировки ТН1551</t>
  </si>
  <si>
    <t>Крышка замка разблокировки ТН1561</t>
  </si>
  <si>
    <t>Заслонка замка разблокировки TH1500,2251,2261</t>
  </si>
  <si>
    <t>Лепесток замка разблокировки ТН1561</t>
  </si>
  <si>
    <t>Корпус блока управления TH1500,1551,2261/RO500,1000</t>
  </si>
  <si>
    <t>PRTH03B</t>
  </si>
  <si>
    <t>Редуктор TH1500</t>
  </si>
  <si>
    <t>Комплект электродвигателя TH1500</t>
  </si>
  <si>
    <t>TH1551</t>
  </si>
  <si>
    <t>Крышка корпуса верхняя TH1551,1561</t>
  </si>
  <si>
    <t>PMD0165.4610</t>
  </si>
  <si>
    <t>Наконечник TH/ROX</t>
  </si>
  <si>
    <t>Штифт разблокировки TH1551,1561,2251,2261</t>
  </si>
  <si>
    <t>Червячный винт TH1551,1561,2251,2261</t>
  </si>
  <si>
    <t>PPD0120.4540</t>
  </si>
  <si>
    <t>Муфта TH1551/RUNHS,1500,1800,2500</t>
  </si>
  <si>
    <t>PPD1867.4540</t>
  </si>
  <si>
    <t>Крышка корпуса боковая TH1551,2251,2261</t>
  </si>
  <si>
    <t>Редуктор TH1551</t>
  </si>
  <si>
    <t>Блок управления TH1551</t>
  </si>
  <si>
    <t>Трансформатор TH1551/RO1000</t>
  </si>
  <si>
    <t>TH1561</t>
  </si>
  <si>
    <t>Электродвигатель TH1561</t>
  </si>
  <si>
    <t>TH2251</t>
  </si>
  <si>
    <t>Колесо зубчатое TH2251,2261,1551,1561/RUN/RUNHS</t>
  </si>
  <si>
    <t>Комплект электродвигателя TH2251</t>
  </si>
  <si>
    <t>THA6</t>
  </si>
  <si>
    <t>Плата блока управления TH2251</t>
  </si>
  <si>
    <t>Трансформатор TH2251</t>
  </si>
  <si>
    <t>TH2261</t>
  </si>
  <si>
    <t>Электродвигатель TH2261</t>
  </si>
  <si>
    <t>TO3000</t>
  </si>
  <si>
    <t>Кольцо TO3000</t>
  </si>
  <si>
    <t>Комплект кронштейнов TO3000</t>
  </si>
  <si>
    <t>Комплект микропереключателя TO4016P,5016P</t>
  </si>
  <si>
    <t>Кронштейны крепления TO4016P,4024/MB4015,4006,4024</t>
  </si>
  <si>
    <t>Штифт TO4016P</t>
  </si>
  <si>
    <t>Штифт TO4605</t>
  </si>
  <si>
    <t>Штифт TO5024HS</t>
  </si>
  <si>
    <t>Штифт TO5605</t>
  </si>
  <si>
    <t>Штифт ТО4024</t>
  </si>
  <si>
    <t>Штифт ТО4605</t>
  </si>
  <si>
    <t>Штифт ТО5015</t>
  </si>
  <si>
    <t>Штифт ТО5016</t>
  </si>
  <si>
    <t>Штифт ТО5024</t>
  </si>
  <si>
    <t>Шестерня винтовая TO4016P,5016P</t>
  </si>
  <si>
    <t>Крышка задняя TO4016P,5016P,4024,5024</t>
  </si>
  <si>
    <t>Планка TOONA4,5,5024HS</t>
  </si>
  <si>
    <t>Комплект червячного винта TO4016P</t>
  </si>
  <si>
    <t>Комплект втулки TO4016P,5016P</t>
  </si>
  <si>
    <t>Редуктор TO4006,4016P,5015,TO5016P</t>
  </si>
  <si>
    <t>Верхние крышки ТО4016Р</t>
  </si>
  <si>
    <t>Комплект замка разблокировки TOONA 4,5,7</t>
  </si>
  <si>
    <t>Комплект электродвигателя TO4016P,5016P</t>
  </si>
  <si>
    <t>BMG1597R03.45673</t>
  </si>
  <si>
    <t>Крышка верхняя TO4024,4016P</t>
  </si>
  <si>
    <t>Шестерня винтовая TO4024,5024,5024HS</t>
  </si>
  <si>
    <t>PPD1652R01.4540</t>
  </si>
  <si>
    <t>Шестерня редуктора TO4024,5024</t>
  </si>
  <si>
    <t>Механические упоры TO4024,5024,TO5024HS/WG5000,4024,5024,3524HS/MB5024</t>
  </si>
  <si>
    <t>Комплект червячного винта TO4024,5024,4016P,5016P</t>
  </si>
  <si>
    <t>PRTO04A</t>
  </si>
  <si>
    <t>Электродвигатель TO4024,5024</t>
  </si>
  <si>
    <t>Комплект втулки TO4024,4016P,7024,5024HS,5024,5016P</t>
  </si>
  <si>
    <t>Комплект втулки TO4006</t>
  </si>
  <si>
    <t>Редуктор TO4024,5024,5024HS</t>
  </si>
  <si>
    <t>Комплект электродвигателя TO4024,5024</t>
  </si>
  <si>
    <t>Шестерня винтовая TO4605</t>
  </si>
  <si>
    <t>Шестерня винтовая TO5605</t>
  </si>
  <si>
    <t>Шестерня винтовая ТО4605</t>
  </si>
  <si>
    <t>Комплект червячного винта TO4605</t>
  </si>
  <si>
    <t>Комплект червячного винта ТО4605</t>
  </si>
  <si>
    <t>Комплект электродвигателя TO4605</t>
  </si>
  <si>
    <t>Комплект электродвигателя TO5605</t>
  </si>
  <si>
    <t>Комплект электродвигателя ТО4605</t>
  </si>
  <si>
    <t>Комплект втулки TO4605</t>
  </si>
  <si>
    <t>Комплект втулки TO5605</t>
  </si>
  <si>
    <t>Комплект втулки ТО4605</t>
  </si>
  <si>
    <t>TO5015</t>
  </si>
  <si>
    <t>PMDVR11.4610</t>
  </si>
  <si>
    <t>Винт червячный TO5015,5016P</t>
  </si>
  <si>
    <t>Конденсатор TOONA  230 В/MOBY 230 В</t>
  </si>
  <si>
    <t>Комплект червячного винта TO5016P</t>
  </si>
  <si>
    <t>Верхние крышки TOONA5</t>
  </si>
  <si>
    <t>PMD1711R01.4610</t>
  </si>
  <si>
    <t>Шестерня червячная TO5024</t>
  </si>
  <si>
    <t>Комплект червячного винта TO5024,5024HS</t>
  </si>
  <si>
    <t>Корпус в сборе TO5024,5016P,5024HS</t>
  </si>
  <si>
    <t>Комплект втулки TO5024HS</t>
  </si>
  <si>
    <t>Комплект замка разблокировки TO5024HS,6024HS</t>
  </si>
  <si>
    <t>SPGAP16100</t>
  </si>
  <si>
    <t>Кронштейны крепления TO5024HS</t>
  </si>
  <si>
    <t>Комплект электродвигателя TO5024HS</t>
  </si>
  <si>
    <t>Комплект червячного винта TO5605</t>
  </si>
  <si>
    <t>Редуктор  TO5605</t>
  </si>
  <si>
    <t>Редуктор  ТО4605</t>
  </si>
  <si>
    <t>Редуктор TO4605</t>
  </si>
  <si>
    <t>Комплект червячного винта TO6024,7024</t>
  </si>
  <si>
    <t>SPMTG08400</t>
  </si>
  <si>
    <t>Электродвигатель TO6024HS</t>
  </si>
  <si>
    <t>BMG1591R01.45673</t>
  </si>
  <si>
    <t>Верхняя часть корпуса ТОONA7</t>
  </si>
  <si>
    <t>G6X6.5123</t>
  </si>
  <si>
    <t>Винт установочный TO7024</t>
  </si>
  <si>
    <t>PMCAC5.4630</t>
  </si>
  <si>
    <t>Кольцо уплотнительное TO7024</t>
  </si>
  <si>
    <t>PMCBR81.4630</t>
  </si>
  <si>
    <t>Втулка TO7024/HYKE</t>
  </si>
  <si>
    <t>Подшипник TO7024</t>
  </si>
  <si>
    <t>PMD1632R01.4610</t>
  </si>
  <si>
    <t>Шестерня TO7024</t>
  </si>
  <si>
    <t>Шестерня червячная TO7024</t>
  </si>
  <si>
    <t>PMD1638R03.4610</t>
  </si>
  <si>
    <t>Вал червячный TO7024</t>
  </si>
  <si>
    <t>PMD1639.4610</t>
  </si>
  <si>
    <t>Пластина крепления TO7024</t>
  </si>
  <si>
    <t>PMD1640R02.4610</t>
  </si>
  <si>
    <t>Кронштейн TO7024</t>
  </si>
  <si>
    <t>Кронштейн передний TO7024,6024HS</t>
  </si>
  <si>
    <t>Стопор TO7024,6024HS</t>
  </si>
  <si>
    <t>Кронштейн задний TO7024,6024HS</t>
  </si>
  <si>
    <t>PMD1643.4610</t>
  </si>
  <si>
    <t>Винт крепления вилки TO7024</t>
  </si>
  <si>
    <t>PMD1648R01.4610</t>
  </si>
  <si>
    <t>Вилка передняя TO7024</t>
  </si>
  <si>
    <t>Крышка задняя TO7024,6024HS</t>
  </si>
  <si>
    <t>PPD1629.4540</t>
  </si>
  <si>
    <t>Диск магнитный TO7024</t>
  </si>
  <si>
    <t>Комплект втулки TO7024,6024HS</t>
  </si>
  <si>
    <t>RBA04R02</t>
  </si>
  <si>
    <t>Комплект электродвигателя TO7024</t>
  </si>
  <si>
    <t>Редуктор TO7024,6024HS</t>
  </si>
  <si>
    <t>Корпус в сборе TO7024,6024HS</t>
  </si>
  <si>
    <t>Корпус привода TOO3000</t>
  </si>
  <si>
    <t>Комплект вала разблокировки TOO3000</t>
  </si>
  <si>
    <t>Шестерня задняя червячного вала TOO3000</t>
  </si>
  <si>
    <t>Комплект передних колец TOO3000,4500</t>
  </si>
  <si>
    <t>Комплект рабочего штока TOO3000</t>
  </si>
  <si>
    <t>Комплект задних крышек ТОО3000</t>
  </si>
  <si>
    <t>Комплект статора электродвигателя TOO3000</t>
  </si>
  <si>
    <t>D1/2</t>
  </si>
  <si>
    <t>Гайка TOO3000R01</t>
  </si>
  <si>
    <t>Гайка TOO3024</t>
  </si>
  <si>
    <t>Гайка TOO4500R01</t>
  </si>
  <si>
    <t>Гайка TOO4524</t>
  </si>
  <si>
    <t>Прокладка TOO3000R01</t>
  </si>
  <si>
    <t>Прокладка TOO3024</t>
  </si>
  <si>
    <t>Прокладка TOO4500R01</t>
  </si>
  <si>
    <t>Прокладка TOO4524</t>
  </si>
  <si>
    <t>Верхняя крышка TOO3000R01</t>
  </si>
  <si>
    <t>Верхняя крышка TOO3024</t>
  </si>
  <si>
    <t>Верхняя крышка TOO4500R01</t>
  </si>
  <si>
    <t>Верхняя крышка TOO4524</t>
  </si>
  <si>
    <t>Штифт  TOO3000R01</t>
  </si>
  <si>
    <t>Штифт TOO3024</t>
  </si>
  <si>
    <t>Штифт TOO4500R01</t>
  </si>
  <si>
    <t>Штифт TOO4524</t>
  </si>
  <si>
    <t>Пластиковая втулка TOO3000R01</t>
  </si>
  <si>
    <t>Пластиковая втулка TOO3024</t>
  </si>
  <si>
    <t>Пластиковая втулка TOO4500R01</t>
  </si>
  <si>
    <t>Пластиковая втулка TOO4524</t>
  </si>
  <si>
    <t>Втулка TOO3000R01</t>
  </si>
  <si>
    <t>Втулка TOO4524</t>
  </si>
  <si>
    <t>Комплект передних колец TOO3000R01</t>
  </si>
  <si>
    <t>Комплект передних колец TOO3024</t>
  </si>
  <si>
    <t>Комплект передних колец TOO4500R01</t>
  </si>
  <si>
    <t>Комплект ротора электродвигателя TOO3000R01</t>
  </si>
  <si>
    <t>Комплект ротора электродвигателя TOO4500R01</t>
  </si>
  <si>
    <t>HPM0014</t>
  </si>
  <si>
    <t>Втулка TOO3024</t>
  </si>
  <si>
    <t>Втулка TOO4500R01</t>
  </si>
  <si>
    <t>Нижняя часть корпуса TOO3024</t>
  </si>
  <si>
    <t>Нижняя часть корпуса TOO4524</t>
  </si>
  <si>
    <t>Комплект вала разблокировки TOO3024,4524</t>
  </si>
  <si>
    <t>Комплект электродвигателя TOO3024</t>
  </si>
  <si>
    <t>TOO4500</t>
  </si>
  <si>
    <t>Корпус привода TOO4500</t>
  </si>
  <si>
    <t>Комплект червячного винта TOO4500</t>
  </si>
  <si>
    <t>PD0793B3002</t>
  </si>
  <si>
    <t>Корпус привода TOO4500R01</t>
  </si>
  <si>
    <t>Комплект рабочего штока TOO4500R01</t>
  </si>
  <si>
    <t>Комплект рабочего штока TOO4524</t>
  </si>
  <si>
    <t>Комплект кронштейнов TOO4500R01</t>
  </si>
  <si>
    <t>Комплект кронштейнов TOO4524</t>
  </si>
  <si>
    <t>Замок разблокировки TTN3724HS/WIL/SIGNO</t>
  </si>
  <si>
    <t>Прокладка TTN3724HS</t>
  </si>
  <si>
    <t>PD0829A0000</t>
  </si>
  <si>
    <t>Шестерня редуктора TTN3724HS</t>
  </si>
  <si>
    <t>Скоба TTN3724HS</t>
  </si>
  <si>
    <t>Фланец верхний TTN3724HS</t>
  </si>
  <si>
    <t>Фланец нижний TTN3724HS</t>
  </si>
  <si>
    <t>Нижний вкладыш TTN3724HS</t>
  </si>
  <si>
    <t>Крышка нижняя TTN3724HS</t>
  </si>
  <si>
    <t>PD0939A1000</t>
  </si>
  <si>
    <t>Рычаг разблокировки TTN3724HS</t>
  </si>
  <si>
    <t>Крышка верхняя TTN3724HS</t>
  </si>
  <si>
    <t>Прокладка картера TTN3724HS</t>
  </si>
  <si>
    <t>Прокладка редуктора TTN3724HS</t>
  </si>
  <si>
    <t>Профиль экструдированный TTN3724HS</t>
  </si>
  <si>
    <t>Штифт TTN3724HS</t>
  </si>
  <si>
    <t>SPAMG206B00</t>
  </si>
  <si>
    <t>Комплект червячного винта TTN3724</t>
  </si>
  <si>
    <t>Комплект рабочего штока TTN3724HS</t>
  </si>
  <si>
    <t>Редуктор TTN3724HS</t>
  </si>
  <si>
    <t>Комплект электродвигателя TTN3724HS</t>
  </si>
  <si>
    <t>Комплект разблокировки TTN3724HS</t>
  </si>
  <si>
    <t>Передний кронштейн TTN3724HS</t>
  </si>
  <si>
    <t>Комплект передних колец TTN3724HS</t>
  </si>
  <si>
    <t>Проводка микровыключателя TUB3500</t>
  </si>
  <si>
    <t>Проводка блока управления TUB3500</t>
  </si>
  <si>
    <t>D12.5110</t>
  </si>
  <si>
    <t>Гайка М10 TUB3500</t>
  </si>
  <si>
    <t>Микровыключатель проводной TUB3500</t>
  </si>
  <si>
    <t>Микровыключатель TUB3500</t>
  </si>
  <si>
    <t>Зажим для проводки TUB3500</t>
  </si>
  <si>
    <t>Редуктор TUB3500</t>
  </si>
  <si>
    <t>Электродвигатель TUB3500</t>
  </si>
  <si>
    <t>Рычаг разблокировки TUB3500</t>
  </si>
  <si>
    <t>Кронштейн редуктора правый TUB3500</t>
  </si>
  <si>
    <t>Кронштейн редуктора левый TUB3500</t>
  </si>
  <si>
    <t>Колесо зубчатое TUB3500</t>
  </si>
  <si>
    <t>Днище корпуса TUB3500</t>
  </si>
  <si>
    <t>Кронштейн микровыключателя TUB3500</t>
  </si>
  <si>
    <t>Уголок TUB3500</t>
  </si>
  <si>
    <t>Вал разблокировки TUB3500</t>
  </si>
  <si>
    <t>Монтажное основание TUB3500</t>
  </si>
  <si>
    <t>WA2/4</t>
  </si>
  <si>
    <t>PPD1009.4540</t>
  </si>
  <si>
    <t>Заглушка для демпфера WA2/4</t>
  </si>
  <si>
    <t>Короб верхний WALKY</t>
  </si>
  <si>
    <t>Кронштейн крепления привода WALKY</t>
  </si>
  <si>
    <t>PMD1972.4610</t>
  </si>
  <si>
    <t>Кронштейн крепежный WALKY</t>
  </si>
  <si>
    <t>Втулка WALKY</t>
  </si>
  <si>
    <t>Крышка электродвигателя WALKY</t>
  </si>
  <si>
    <t>Кронштейн фиксатора WALKY</t>
  </si>
  <si>
    <t>Фиксатор крышки WALKY</t>
  </si>
  <si>
    <t>Планка крепления блока управления WALKY</t>
  </si>
  <si>
    <t>SPWL1024002</t>
  </si>
  <si>
    <t>Вал WALKY</t>
  </si>
  <si>
    <t>SPWL1024C</t>
  </si>
  <si>
    <t>Корпус с редуктором WALKY</t>
  </si>
  <si>
    <t>WG2024</t>
  </si>
  <si>
    <t>BPMW2.4540</t>
  </si>
  <si>
    <t>Фиксатор крышки WG2024</t>
  </si>
  <si>
    <t>BMG0503.4567</t>
  </si>
  <si>
    <t>Шестерня WG4000,5000,4024,5024,3524HS</t>
  </si>
  <si>
    <t>Комплект втулки WG3524HS</t>
  </si>
  <si>
    <t>PPD1626.4540</t>
  </si>
  <si>
    <t>Крышка инкодера TOONA 24 B/WG3524HS</t>
  </si>
  <si>
    <t>Комплект замка разблокировки WG3524HS</t>
  </si>
  <si>
    <t>Комплект электродвигателя WG3524HS</t>
  </si>
  <si>
    <t>Комплект задней части корпуса WINGO</t>
  </si>
  <si>
    <t>Конденсатор WG4000,5000</t>
  </si>
  <si>
    <t>BMGWPAR02.45673</t>
  </si>
  <si>
    <t>Корпус WG4000,5000</t>
  </si>
  <si>
    <t>BMGWPBR02.45673</t>
  </si>
  <si>
    <t>Кронштейны крепления WG4000,4024</t>
  </si>
  <si>
    <t>Втулка WINGO 4,5/MOBY/TOONA 4,5,5024HS/HKHS/HOPP</t>
  </si>
  <si>
    <t>PMCS51.4630</t>
  </si>
  <si>
    <t>Палец червячного винта WINGO/MOBY</t>
  </si>
  <si>
    <t>PMD0942.4610</t>
  </si>
  <si>
    <t>Штифт разблокировки WINGO 4,5</t>
  </si>
  <si>
    <t>PMDCO8R07.4610</t>
  </si>
  <si>
    <t>Шестерня WG4000,5000</t>
  </si>
  <si>
    <t>Комплект втулки WG4000,5000,5024/MOBY</t>
  </si>
  <si>
    <t>Комплект втулки WG4000/MB4605,4006</t>
  </si>
  <si>
    <t>Комплект замка разблокировки WINGO 4,5</t>
  </si>
  <si>
    <t>Редуктор WG4000,5000</t>
  </si>
  <si>
    <t>Комплект задней части корпуса WG4000,5000</t>
  </si>
  <si>
    <t>BMGWPA24VR01.45673</t>
  </si>
  <si>
    <t>Корпус WG4024,5024</t>
  </si>
  <si>
    <t xml:space="preserve">Шестерня винтовая WG4024,5024,3524HS </t>
  </si>
  <si>
    <t>PMDSMAR04.4610</t>
  </si>
  <si>
    <t>Кронштейн WG4024/TO4016P,4024/MB4005</t>
  </si>
  <si>
    <t>PPD0316R05.4540</t>
  </si>
  <si>
    <t>Втулка WG4024</t>
  </si>
  <si>
    <t>PPD1627.4540</t>
  </si>
  <si>
    <t>Основание инкодера WINGO 24 B/TOONA 24 B/XMETRO</t>
  </si>
  <si>
    <t>Комплект втулки WG4024</t>
  </si>
  <si>
    <t>Вал разблокировки WG4024,5024,3524HS</t>
  </si>
  <si>
    <t>Комплект червячного винта WG4024</t>
  </si>
  <si>
    <t>Комплект электродвигателя WINGO 24B</t>
  </si>
  <si>
    <t>Кронштейны крепления WG5000,5024,3524HS</t>
  </si>
  <si>
    <t>Крышки передние WG5000,5024,3524HS/MB5015,5016</t>
  </si>
  <si>
    <t>Комплект электродвигателя WG5000</t>
  </si>
  <si>
    <t>Комплект червячного винта WINGO5</t>
  </si>
  <si>
    <t>D12B.5110</t>
  </si>
  <si>
    <t>Муфта WIDEL,M</t>
  </si>
  <si>
    <t>Крышка замка WIDEL</t>
  </si>
  <si>
    <t>Крышка замка WIDELR10</t>
  </si>
  <si>
    <t>Крышка замка WIDEM</t>
  </si>
  <si>
    <t>Крышка замка WIDEMR10</t>
  </si>
  <si>
    <t>Коромысло WIDEL</t>
  </si>
  <si>
    <t>PD1269A3000</t>
  </si>
  <si>
    <t>Крышка кронштейна крепления стрелы WIDEL</t>
  </si>
  <si>
    <t>PD1270A3003</t>
  </si>
  <si>
    <t>Крышка крепления стрелы WIDEL</t>
  </si>
  <si>
    <t>Крышка корпуса WIDEL</t>
  </si>
  <si>
    <t>Крышка корпуса WIDELR10</t>
  </si>
  <si>
    <t>Пластина крепления  WIDEL</t>
  </si>
  <si>
    <t>Пластина крепления  WIDELR10</t>
  </si>
  <si>
    <t>Крышка верхняя WIDEL</t>
  </si>
  <si>
    <t>Кронштейн крепления блока управления WIDEL</t>
  </si>
  <si>
    <t>Кронштейн крепления блока управления WIDELR10</t>
  </si>
  <si>
    <t>Кронштейн крепления блока управления WIDEM</t>
  </si>
  <si>
    <t>Кронштейн крепления блока управления WIDEMR10</t>
  </si>
  <si>
    <t>PMD1610R01.4610</t>
  </si>
  <si>
    <t>Стопорное кольцо WIDEL</t>
  </si>
  <si>
    <t>Стопорное кольцо WIDEM</t>
  </si>
  <si>
    <t>Комплект корпуса WIDEL</t>
  </si>
  <si>
    <t>Комплект заглушек стрел WIDEL/MBAR/LBAR</t>
  </si>
  <si>
    <t>Комплект концевых выключателей WIDEM/WIDEL</t>
  </si>
  <si>
    <t>Комплект крепления стрелы WIDEL</t>
  </si>
  <si>
    <t>Комплект выходного вала WIDEM,L</t>
  </si>
  <si>
    <t>WIDELR10</t>
  </si>
  <si>
    <t>Мотор-редуктор WIDEL</t>
  </si>
  <si>
    <t>PD0462A0002</t>
  </si>
  <si>
    <t>Коромысло WIDEM</t>
  </si>
  <si>
    <t>PD1267A3000</t>
  </si>
  <si>
    <t xml:space="preserve">Кронштейн верхний крепления стрелы WIDEM  </t>
  </si>
  <si>
    <t>PD1268A3000</t>
  </si>
  <si>
    <t>Крышка корпуса WIDEM</t>
  </si>
  <si>
    <t>Пластина крепления WIDEM</t>
  </si>
  <si>
    <t>Пластина крепления WIDEMR10</t>
  </si>
  <si>
    <t>Крышка верхняя WIDEM</t>
  </si>
  <si>
    <t>Выходной вал редуктора WIDEM</t>
  </si>
  <si>
    <t>PD1614B0000</t>
  </si>
  <si>
    <t>Сухари для фиксации стрелы WIDEM/MBAR</t>
  </si>
  <si>
    <t>Комплект натяжителя пружины WIDEM/WIDEL</t>
  </si>
  <si>
    <t>Комплект корпуса WIDEM</t>
  </si>
  <si>
    <t>WIDEMR10</t>
  </si>
  <si>
    <t>Мотор-редуктор WIDEM</t>
  </si>
  <si>
    <t>Проводка концевых выключателей WIDE</t>
  </si>
  <si>
    <t>D10B.5110</t>
  </si>
  <si>
    <t>Подставка блока управления WIDE/MC424LR10</t>
  </si>
  <si>
    <t>Крышка корпуса WIDES</t>
  </si>
  <si>
    <t>Пластина крепления  WIDES</t>
  </si>
  <si>
    <t>Пластина крепления WIDESR10</t>
  </si>
  <si>
    <t>Крышка верхняя WIDES</t>
  </si>
  <si>
    <t>Рычаг разблокировки WIDES</t>
  </si>
  <si>
    <t>Рычаг разблокировки WIDESR10</t>
  </si>
  <si>
    <t>PMD0963.4610</t>
  </si>
  <si>
    <t>Основание монтажное WIDES/WIDEM/SIGNO3,4</t>
  </si>
  <si>
    <t>Коромысло WIDES</t>
  </si>
  <si>
    <t>Крышка разблокировки WIDES</t>
  </si>
  <si>
    <t>Крышка разблокировки WIDESR10</t>
  </si>
  <si>
    <t>Редуктор WIDES</t>
  </si>
  <si>
    <t>SPAMG248A00A</t>
  </si>
  <si>
    <t>Вал разблокировки WIDES</t>
  </si>
  <si>
    <t>Комплект вала разблокировки WIDES</t>
  </si>
  <si>
    <t>Комплект вала разблокировки WIDESR10</t>
  </si>
  <si>
    <t>Комплект шестерней редуктора WIDES</t>
  </si>
  <si>
    <t>Комплект коромысла WIDES</t>
  </si>
  <si>
    <t>Комплект корпуса WIDES</t>
  </si>
  <si>
    <t>Комплект концевых выключателей WIDES</t>
  </si>
  <si>
    <t>Комплект электродвигателя WIDES</t>
  </si>
  <si>
    <t>Комплект крепления стрелы WIDES,M</t>
  </si>
  <si>
    <t>WIA20</t>
  </si>
  <si>
    <t>Блок управления WIDE</t>
  </si>
  <si>
    <t>WIDESR10</t>
  </si>
  <si>
    <t>WIL</t>
  </si>
  <si>
    <t>PPD0058R02.45401</t>
  </si>
  <si>
    <t>Крышка замка разблокировки WIL</t>
  </si>
  <si>
    <t>WIL4</t>
  </si>
  <si>
    <t>BCP-A.4525</t>
  </si>
  <si>
    <t>Вывод кабеля WIL/WIDEM,L/TUB3500</t>
  </si>
  <si>
    <t>BMGSM.45672</t>
  </si>
  <si>
    <t>Внешняя крышка редуктора WIL</t>
  </si>
  <si>
    <t>Проводка трансформатора WIL</t>
  </si>
  <si>
    <t>Личинка замка разблокировки WIL/WIDEL,M</t>
  </si>
  <si>
    <t>Ключ трехугольный WIL</t>
  </si>
  <si>
    <t>Кабель заземления WIL</t>
  </si>
  <si>
    <t>Сальник WIL/SIGNO/SUMO</t>
  </si>
  <si>
    <t>MICROI-C.1617</t>
  </si>
  <si>
    <t>Микровыключатель WIL/WIDE/SIGNO/MOBY 230В</t>
  </si>
  <si>
    <t>Пружина WIL/SIGNO/WIDEM,L</t>
  </si>
  <si>
    <t>Штифт WIL</t>
  </si>
  <si>
    <t>Натяжитель пружины WIL/SIGNO</t>
  </si>
  <si>
    <t>Подшипник WIL</t>
  </si>
  <si>
    <t>Крышка корпуса WIL4</t>
  </si>
  <si>
    <t>Пластина крепления стрелы WIL</t>
  </si>
  <si>
    <t>Шестерня передаточная WIL</t>
  </si>
  <si>
    <t>Пластина рычага разблокировки нижняя WIL/WIDEL,M</t>
  </si>
  <si>
    <t>Пластина рычага разблокировки верхняя WIL/WIDEM,L</t>
  </si>
  <si>
    <t>Тяга рычага разблокировки WIL</t>
  </si>
  <si>
    <t>PMD0086.4610</t>
  </si>
  <si>
    <t>Кронштейн WIL</t>
  </si>
  <si>
    <t>PMDDC.4610</t>
  </si>
  <si>
    <t>Втулка редуктора WIL/WIDEM,L</t>
  </si>
  <si>
    <t>Комплект вала разблокировки WIL/WIDEL,M</t>
  </si>
  <si>
    <t>Эксцентрик разблокировки WIL/WIDEL,M</t>
  </si>
  <si>
    <t>Комплект корпуса WIL</t>
  </si>
  <si>
    <t>Комплект выходного вала WIL4</t>
  </si>
  <si>
    <t>Комплект концевых выключателей WIL</t>
  </si>
  <si>
    <t>Плата блока управления WIL</t>
  </si>
  <si>
    <t>Трансформатор WIL</t>
  </si>
  <si>
    <t>Электродвигатель WIL4/WIDEM</t>
  </si>
  <si>
    <t>Мотор-редуктор WIL4</t>
  </si>
  <si>
    <t>Кронштейн крепления блока упр-я WIL-4</t>
  </si>
  <si>
    <t>Кронштейн крепления блока упр-я WIL-6</t>
  </si>
  <si>
    <t>Кронштейн крепления блока управления WIDES</t>
  </si>
  <si>
    <t>Кронштейн крепления блока управления WIDESR10</t>
  </si>
  <si>
    <t>Шарнир верхний натяжителя пружины WIL-4</t>
  </si>
  <si>
    <t>Комплект заглушек для стрелы WIL-4</t>
  </si>
  <si>
    <t>WIL6</t>
  </si>
  <si>
    <t>Прокладка WIL</t>
  </si>
  <si>
    <t>Крышка корпуса WIL6</t>
  </si>
  <si>
    <t>PMD0046.4610</t>
  </si>
  <si>
    <t>Пластина крепления</t>
  </si>
  <si>
    <t>PMD0048.4610</t>
  </si>
  <si>
    <t>Основание монтажное WIL6</t>
  </si>
  <si>
    <t>PMD0242A.4610</t>
  </si>
  <si>
    <t>Коромысло WIL6</t>
  </si>
  <si>
    <t>PMD1148.4610</t>
  </si>
  <si>
    <t>Скоба крепления WIL6/SIGNO6</t>
  </si>
  <si>
    <t>Комплект корпуса WIL6</t>
  </si>
  <si>
    <t>Комплект выходного вала WIL6</t>
  </si>
  <si>
    <t>Электродвигатель WIL6/WIDEL</t>
  </si>
  <si>
    <t>Мотор-редуктор WIL6</t>
  </si>
  <si>
    <t>Комплект заглушек для стрелы WIL-6</t>
  </si>
  <si>
    <t>WL1024</t>
  </si>
  <si>
    <t>BMG1802MHR01.45673</t>
  </si>
  <si>
    <t>Вкладыш WL1024</t>
  </si>
  <si>
    <t>PPD1969.4540</t>
  </si>
  <si>
    <t>Вкладыш распорный WALKY</t>
  </si>
  <si>
    <t>Комплект электродвигателя WALKY</t>
  </si>
  <si>
    <t>Блок управления WALKY</t>
  </si>
  <si>
    <t>SPWLA2</t>
  </si>
  <si>
    <t>Блок питания WALKY</t>
  </si>
  <si>
    <t>87.100</t>
  </si>
  <si>
    <t>Стопорное кольцо WALKY/HYKE/POP/HOPP</t>
  </si>
  <si>
    <t>BMG1696MHR08.45673</t>
  </si>
  <si>
    <t>Рычаг ведущий WALKY</t>
  </si>
  <si>
    <t>Крышка редуктора WALKY</t>
  </si>
  <si>
    <t>Корпус задняя часть WALKY</t>
  </si>
  <si>
    <t>Проводка блока управления WALKY</t>
  </si>
  <si>
    <t>MDC1511A</t>
  </si>
  <si>
    <t>Электродвигатель WALKY</t>
  </si>
  <si>
    <t>PMD1814.4610</t>
  </si>
  <si>
    <t xml:space="preserve">Удлинитель вала электродвигателя WALKY </t>
  </si>
  <si>
    <t>Редуктор WALKY</t>
  </si>
  <si>
    <t>PMD2425.4610</t>
  </si>
  <si>
    <t>Комплект шестерен WALKY</t>
  </si>
  <si>
    <t>PPD1708R02.4540</t>
  </si>
  <si>
    <t>Штифт разблокировки WALKY</t>
  </si>
  <si>
    <t>Комплект рычагов WALKY</t>
  </si>
  <si>
    <t xml:space="preserve">Редуктор WALKY </t>
  </si>
  <si>
    <t xml:space="preserve">Комплект крышек WALKY </t>
  </si>
  <si>
    <t>WLA1</t>
  </si>
  <si>
    <t>Крышка корпуса WALKY</t>
  </si>
  <si>
    <t>XBA19</t>
  </si>
  <si>
    <t>PPD2367.4540</t>
  </si>
  <si>
    <t>Заглушка для стрелы XBA19</t>
  </si>
  <si>
    <t>Комплект заглушек стрелы XBA19</t>
  </si>
  <si>
    <t>XBAR</t>
  </si>
  <si>
    <t>PMD1604.4610</t>
  </si>
  <si>
    <t>Рычаг разблокировки XBAR</t>
  </si>
  <si>
    <t>Пружина XBAR/SBAR/WIDES</t>
  </si>
  <si>
    <t>Крышка корпуса XBAR</t>
  </si>
  <si>
    <t>Стойка блока управления XBAR/SBAR</t>
  </si>
  <si>
    <t>Пластиковая крышка XBAR</t>
  </si>
  <si>
    <t>Заглушка разблокировки XBAR</t>
  </si>
  <si>
    <t>Шайба упора XBAR/SBAR</t>
  </si>
  <si>
    <t>Втулка нижняя XBAR</t>
  </si>
  <si>
    <t>Комплект корпуса XBAR</t>
  </si>
  <si>
    <t>Редуктор XBAR/SBAR</t>
  </si>
  <si>
    <t>Комплект электродвигателя  XBAR/SBAR</t>
  </si>
  <si>
    <t>Комплект крепления стрелы XBAR/SBAR</t>
  </si>
  <si>
    <t>Комплект трансформатора XBAR</t>
  </si>
  <si>
    <t>Блок управления SBAR/XBAR</t>
  </si>
  <si>
    <t>CA1689.5320</t>
  </si>
  <si>
    <t>Проводка трансформатора X-Bar</t>
  </si>
  <si>
    <t>XMETRO</t>
  </si>
  <si>
    <t>PMD2065.4610</t>
  </si>
  <si>
    <t>Вал зубчатый XMETRO</t>
  </si>
  <si>
    <t>Крышка малая XMETRO</t>
  </si>
  <si>
    <t>PPD1732.4540</t>
  </si>
  <si>
    <t>Втулка с трехгранником XMETRO/HOPP</t>
  </si>
  <si>
    <t>Комплект электродвигателя XMETRO</t>
  </si>
  <si>
    <t>XMETRO2024</t>
  </si>
  <si>
    <t>PMCSE16.4630</t>
  </si>
  <si>
    <t>Стопорное кольцо XMETRO2024,2124/WIDES/SUMO</t>
  </si>
  <si>
    <t>Комплект электродвигателя XMETRO2024</t>
  </si>
  <si>
    <t>BMG1722AR02.45672</t>
  </si>
  <si>
    <t>Верхняя крышка редуктора X-METRO2024</t>
  </si>
  <si>
    <t>Верхняя крышка редуктора X-METRO2124</t>
  </si>
  <si>
    <t>Корпус нижняя часть X-METRO2024, 2124</t>
  </si>
  <si>
    <t>Основание редуктора X-METRO2024, 2124</t>
  </si>
  <si>
    <t>Кабель питания X-METRO2024</t>
  </si>
  <si>
    <t>G10X50.5123</t>
  </si>
  <si>
    <t>Штифт X-METRO2024</t>
  </si>
  <si>
    <t>Штифт X-METRO2124</t>
  </si>
  <si>
    <t>Кольцо уплотнительное X-METRO2024</t>
  </si>
  <si>
    <t>Кольцо уплотнительное X-METRO2124</t>
  </si>
  <si>
    <t>Штифт разблокировки X-METRO2024</t>
  </si>
  <si>
    <t>Штифт разблокировки X-METRO2124</t>
  </si>
  <si>
    <t>PMD1743R01.4610</t>
  </si>
  <si>
    <t>Основание привода X-METRO2024</t>
  </si>
  <si>
    <t>Основание привода X-METRO2124</t>
  </si>
  <si>
    <t>Рычаг X-METRO2024</t>
  </si>
  <si>
    <t>Рычаг X-METRO2124</t>
  </si>
  <si>
    <t>Выходной вал X-METRO2024</t>
  </si>
  <si>
    <t>Выходной вал X-METRO2124</t>
  </si>
  <si>
    <t>Комплект вала разблокировки X-METRO2024</t>
  </si>
  <si>
    <t>Комплект вала разблокировки X-METRO2124</t>
  </si>
  <si>
    <t>Редуктор X-METRO2024</t>
  </si>
  <si>
    <t>Редуктор X-METRO2124</t>
  </si>
  <si>
    <t>Комплект рычага разблокировки X-METRO2024</t>
  </si>
  <si>
    <t>Комплект рычага разблокировки X-METRO2124</t>
  </si>
  <si>
    <t>Комплект крышек X-METRO2024</t>
  </si>
  <si>
    <t>Комплект крышек X-METRO2124</t>
  </si>
  <si>
    <t>Шестерня передаточная X-METRO2024</t>
  </si>
  <si>
    <t>Шестерня передаточная X-METRO2124</t>
  </si>
  <si>
    <t>Шайба X-METRO2024</t>
  </si>
  <si>
    <t>Шайба X-METRO2124</t>
  </si>
  <si>
    <t>А100F</t>
  </si>
  <si>
    <t>SP129A</t>
  </si>
  <si>
    <t>Плата блока управления А100F</t>
  </si>
  <si>
    <t>А3</t>
  </si>
  <si>
    <t>TRA-B.1025</t>
  </si>
  <si>
    <t>Комплект трансформатора А3</t>
  </si>
  <si>
    <t>А400</t>
  </si>
  <si>
    <t>SP102A</t>
  </si>
  <si>
    <t>Плата блока управления А400</t>
  </si>
  <si>
    <t>А5</t>
  </si>
  <si>
    <t>Корпус A3F/A500/A6/A60/A6F/A700F/A824/A924/блока управления WIL</t>
  </si>
  <si>
    <t>МВ4005</t>
  </si>
  <si>
    <t>BMGWAAR01.45673</t>
  </si>
  <si>
    <t>Корпус MOBY4/WINGO4</t>
  </si>
  <si>
    <t>CMMO1.8003</t>
  </si>
  <si>
    <t>Разъем коммутационный MOBY 230В/TO4016P,5016Р</t>
  </si>
  <si>
    <t>MO-1691R05.2640</t>
  </si>
  <si>
    <t>Пружина выключателя концевого MOBY 230 В/TOONA 230В</t>
  </si>
  <si>
    <t>PMCU1.4630</t>
  </si>
  <si>
    <t>Подшипник МOBY 230 в/WINGO 230 в/TOONA 230 в/TOO3000,4500/ME3000,3000R01,3000L,3000LR01,3024,3010</t>
  </si>
  <si>
    <t>PMPU1R03.8003</t>
  </si>
  <si>
    <t>Коннектор MOBY4,5/WINGO4,5</t>
  </si>
  <si>
    <t>МС800</t>
  </si>
  <si>
    <t>Корпус МС800</t>
  </si>
  <si>
    <t>Проводка блока управления РР7024</t>
  </si>
  <si>
    <t>G6X50.5123</t>
  </si>
  <si>
    <t>Винт-шпилька ТН1500КСЕ</t>
  </si>
  <si>
    <t>Винт-шпилька ТН1561</t>
  </si>
  <si>
    <t>Винт-шпилька ТН2251</t>
  </si>
  <si>
    <t>Винт-шпилька ТН2261</t>
  </si>
  <si>
    <t>Кольцо уплотнительное ТН1500КСЕ</t>
  </si>
  <si>
    <t>Монтажный комплект ТН1500КСЕ</t>
  </si>
  <si>
    <t>Монтажный комплект ТН1551</t>
  </si>
  <si>
    <t>Монтажный комплект ТН1561</t>
  </si>
  <si>
    <t>Монтажный комплект ТН2261</t>
  </si>
  <si>
    <t>Конденсатор ТН1551</t>
  </si>
  <si>
    <t>Конденсатор ТН2251</t>
  </si>
  <si>
    <t>Кольцо уплотнительное ТН1551</t>
  </si>
  <si>
    <t>Кольцо уплотнительное ТН1561</t>
  </si>
  <si>
    <t>Кольцо уплотнительное ТН2251</t>
  </si>
  <si>
    <t>Кольцо уплотнительное ТН2261</t>
  </si>
  <si>
    <t>Прокладка ТН1551</t>
  </si>
  <si>
    <t>Прокладка ТН1561</t>
  </si>
  <si>
    <t>Прокладка ТН2251</t>
  </si>
  <si>
    <t>Прокладка ТН2261</t>
  </si>
  <si>
    <t>Прокладка ТН1500КСЕ</t>
  </si>
  <si>
    <t>Блок управления ТН2251</t>
  </si>
  <si>
    <t>ТО4016Р</t>
  </si>
  <si>
    <t>Корпус в сборе TOONA4</t>
  </si>
  <si>
    <t>Верхние крышки ТО7024</t>
  </si>
  <si>
    <t>Внутривальный привод, 10 Нм, 20 об/мин, фазн. Упр., 100-240 В, размер S - 35мм</t>
  </si>
  <si>
    <t>WG3524HSBDKLT</t>
  </si>
  <si>
    <t>TO4016PBDKLT</t>
  </si>
  <si>
    <t>TO4016PPLA16BDKLT</t>
  </si>
  <si>
    <t>TO5016PBDKLT</t>
  </si>
  <si>
    <t>TO5016PPLA16BDKLT</t>
  </si>
  <si>
    <t>TO5024HSBDKLT</t>
  </si>
  <si>
    <t>TO6024HSBDKLT</t>
  </si>
  <si>
    <t>TO7024BDKLT</t>
  </si>
  <si>
    <t>HY7005BDKLT</t>
  </si>
  <si>
    <t>HKHSBDKLT</t>
  </si>
  <si>
    <t>ROX1000KLT</t>
  </si>
  <si>
    <t>RB250HSBDKLT</t>
  </si>
  <si>
    <t>RB500HSBDKLT</t>
  </si>
  <si>
    <t>RB600BDKLT</t>
  </si>
  <si>
    <t>RB1000BDKLT</t>
  </si>
  <si>
    <t>RUN1200HSBDKLT</t>
  </si>
  <si>
    <t>RUN1500BDKLT</t>
  </si>
  <si>
    <t>RUN1800BDKLT</t>
  </si>
  <si>
    <t>SOONBDKLT</t>
  </si>
  <si>
    <t>WG3524HSBDKCE</t>
  </si>
  <si>
    <t>TO4016PBDKCE</t>
  </si>
  <si>
    <t>TO5016PBDKCE</t>
  </si>
  <si>
    <t>TO5024HSBDKCE</t>
  </si>
  <si>
    <t>TO6024HSBDKCE</t>
  </si>
  <si>
    <t>HY7005BDKCE</t>
  </si>
  <si>
    <t>HKHSBDKCE</t>
  </si>
  <si>
    <t>ROX1000KCE</t>
  </si>
  <si>
    <t>RB250HSBDKCE</t>
  </si>
  <si>
    <t>RB500HSBDKCE</t>
  </si>
  <si>
    <t>RB1000BDKCE</t>
  </si>
  <si>
    <t>RUN1200HSBDKCE</t>
  </si>
  <si>
    <t>RUN400HSBDKLT</t>
  </si>
  <si>
    <t>RUN400HSBDKCE</t>
  </si>
  <si>
    <t>Привод для откатных ворот RUN400HS</t>
  </si>
  <si>
    <t>RBS400</t>
  </si>
  <si>
    <t>RBS400BDKCE</t>
  </si>
  <si>
    <t>Новинка 2024</t>
  </si>
  <si>
    <t>Комплект для распашных ворот WINGO4024BDKCE. Состав комплекта: Привод WG4024 - 2 шт, блок управления MC424L - 1 шт, фотоэлементы EPM - 1 пара, лампа ELDC - 1шт, приемник OXIBD - 1 шт.; пульт управления INTI2 - 2 шт;</t>
  </si>
  <si>
    <t>Комплект для распашных ворот WINGO5024BDKCE. Состав комплекта: Привод WG5024 - 2 шт, блок управления MC424L - 1 шт, фотоэлементы EPM - 1 пара, приемник OXIBD - 1 шт.; пульт управления INTI2 - 2 шт; лампа ELDC - 1шт,</t>
  </si>
  <si>
    <t>Комплект для распашных ворот WALKY1024BDKCE. Состав комплекта: привод WL1024C (1 шт.), приёмник OXIBD (1 шт.),
пульт управления MYGO4 (2 шт.)</t>
  </si>
  <si>
    <t>Комплект для распашных ворот WALKY2024BDKCE. Состав комплекта: привод WL1024C (1 шт.), привод WL1024 (1 шт.),
приёмник OXIBD (1 шт.), пульт управления MYGO4 (2 шт.),
Фотоэлементы Medium BlueBus EPMB (1 пара), Лампа сигнальная WLT (1 шт.)</t>
  </si>
  <si>
    <t>Комплект для распашных ворот HOPPBDKCE. Состав комплекта: привод HO7124 (1 шт.), привод HO7224 (1 шт.),
приёмник OXIBD (1 шт.), пульт управления MYGO4 (2 шт.),
Фотоэлементы Medium BlueBus EPMB (1 пара), Лампа сигнальная с антенной, 12В/24В ELDC (1 шт.)</t>
  </si>
  <si>
    <t xml:space="preserve">Комплект для откатных ворот RD400KCE. Состав комплекта: Привод RD400 - 1 шт, пульт управления INTI2 - 2 шт; </t>
  </si>
  <si>
    <t>Комплект для откатных ворот RD400KIT2. Состав комплекта: Привод RD400 - 1 шт, пульт управления INTI2 - 2 шт; фотоэлементы EPM - 1 пара;  лампа ELDC - 1 шт;</t>
  </si>
  <si>
    <t xml:space="preserve">Комплект для откатных ворот SLH400BDKCE. Состав комплекта: Привод SLH400 - 1 шт, приемник OXIBD - 1 шт; пульт управления MYGO4 - 2 шт; фотоэлементы EPMB - 1 пара, лампа ELDC - 1 шт; </t>
  </si>
  <si>
    <t xml:space="preserve">Комплект для откатных ворот RO600KLT. Состав комплекта: Привод RO600 - 1 шт, пульт управления INTI2 - 2 шт; </t>
  </si>
  <si>
    <t>Комплект для откатных ворот RO600KCE. Состав комплекта: Привод RO600 - 1 шт, пульт управления INTI2 - 2 шт; фотоэлементы EPM - 1 пара; лампа ELAC - 1 шт;</t>
  </si>
  <si>
    <t xml:space="preserve">Комплект для откатных ворот ROX1000KLT. Состав комплекта: Привод ROX1000 - 1 шт, пульт управления MYGO4 - 2 шт; </t>
  </si>
  <si>
    <t>Комплект для откатных ворот ROX1000KCE. Состав комплекта: Привод ROX1000 - 1 шт, пульт управления MYGO4 - 2 шт; фотоэлементы EPM - 1 пара;  лампа ELAC - 1 шт</t>
  </si>
  <si>
    <t>Комплект для откатных ворот RB250HSBDKLT. Состав комплекта: Привод RB250HS - 1 шт, приемник OXIBD - 1 шт; пульт управления INTI2R - 2 шт;</t>
  </si>
  <si>
    <t xml:space="preserve">Комплект для откатных ворот RB250HSBDKCE.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</si>
  <si>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RB500HSBDKLT. Состав комплекта: Привод RB500HS - 1 шт, приемник OXIBD - 1 шт; пульт управления INTI2R - 2 шт;</t>
  </si>
  <si>
    <t xml:space="preserve">Комплект для откатных ворот RB500HSBDKCE.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</si>
  <si>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RBS400BDKCE. Состав комплекта: Привод RBS400 - 1 шт.; пульт управления MYGO4 - 2 шт; фотоэлементы EPMB - 1 пара; лампа ELDC - 1 шт;</t>
  </si>
  <si>
    <t>Комплект для откатных ворот RB400BDKCE. Состав комплекта: Привод RB400 - 1 шт, приемник OXIBD - 1 шт; пульт управления MYGO4 - 2 шт; фотоэлементы EPMB - 1 пара; лампа ELDC - 1 шт;</t>
  </si>
  <si>
    <t xml:space="preserve">Комплект для откатных ворот RB600BDKLT. Состав комплекта: Привод RB600 - 1 шт, приемник OXIBD - 1 шт; пульт управления MYGO4 - 2 шт; </t>
  </si>
  <si>
    <t>Комплект для откатных ворот RB600BDKCE. Состав комплекта: Привод RB600 - 1 шт, приемник OXIBD - 1 шт; пульт управления MYGO4 - 2 шт; фотоэлементы EPMB - 1 пара; лампа ELDC - 1 шт.</t>
  </si>
  <si>
    <t xml:space="preserve">Комплект для откатных ворот RB1000BDKLT. Состав комплекта: Привод RB1000 - 1 шт, приемник OXIBD - 1 шт; пульт управления MYGO4 - 2 шт; </t>
  </si>
  <si>
    <t>Комплект для откатных ворот RB1000BDKCE. Состав комплекта: Привод RB1000 - 1 шт, приемник OXIBD - 1 шт; пульт управления MYGO4 - 2 шт;  фотоэлементы EPMB - 1 пара; лампа ELDC - 1 шт.</t>
  </si>
  <si>
    <t xml:space="preserve">Комплект для откатных ворот TH1500KCE. Состав комплекта: Привод TH1500 - 1 шт; пульт управления INTI2 - 2 шт; </t>
  </si>
  <si>
    <t>Комплект для откатных ворот RUN400HSBDKLT. Состав комплекта: Привод RUN400HS - 1 шт, приемник OXIBD - 1 шт; пульт управления INTI2R - 2 шт;</t>
  </si>
  <si>
    <t xml:space="preserve">Комплект для откатных ворот RUN400HSBDKCE. Состав комплекта: Привод RUN400HS - 1 шт, приемник OXIBD - 1 шт; пульт управления INTI2R - 2 шт; фотоэлементы EPMB - 1 пара; лампа ELDC - 1 шт; </t>
  </si>
  <si>
    <t>Комплект для откатных ворот RUN1200HSBDKLT. Состав комплекта: Привод RUN1200HS - 1 шт, приемник OXIBD - 1 шт; пульт управления INTI2R - 2 шт;</t>
  </si>
  <si>
    <t xml:space="preserve">Комплект для откатных ворот RUN1200HSBDKCE. Состав комплекта: Привод RUN1200HS - 1 шт, приемник OXIBD - 1 шт; пульт управления INTI2R - 2 шт; фотоэлементы EPMB - 1 пара; лампа ELDC - 1 шт; </t>
  </si>
  <si>
    <t>Комплект для откатных ворот RUN1500BDKLT. Состав комплекта: Привод RUN1500 - 1 шт, приемник OXIBD - 1 шт; пульт управления MYGO4 - 2 шт;</t>
  </si>
  <si>
    <t>Комплект для откатных ворот RUN1800BDKLT. Состав комплекта: Привод RUN1800 - 1 шт, приемник OXIBD - 1 шт; пульт управления MYGO4 - 2 шт;</t>
  </si>
  <si>
    <t xml:space="preserve">Комплект для распашных ворот TOO3000KLT. Состав комплекта: Привод TO3000 - 2 шт,  блок управления MC800 - 1 шт, приемник OXIBD - 1 шт, пульт управления INTI2 - 2 шт. </t>
  </si>
  <si>
    <t xml:space="preserve">Комплект для распашных ворот WINGO2024KCE. Состав комплекта: Привод WG4024 - 2 шт, блок управления MC424L - 1 шт, пульт управления INTI2 - 2 шт. </t>
  </si>
  <si>
    <t xml:space="preserve">Комплект для распашных ворот WINGO3524KCE. Состав комплекта: Привод WG5024 - 2 шт, блок управления MC424L - 1 шт, пульт управления INTI2 - 2 шт. </t>
  </si>
  <si>
    <t>Комплект для распашных ворот WG3524HSBDKLT. Состав комплекта: Привод WG3524HS - 2 шт, блок управления МС824H - 1 шт, приемник OXIBD - 1 шт.; пульт управления INTI2R - 2 шт;</t>
  </si>
  <si>
    <t xml:space="preserve">Комплект для распашных ворот WG3524HSBDKCE. Состав комплекта: Привод WG3524HS - 2 шт, блок управления МС824H - 1 шт, приемник OXIBD - 1 шт, фотоэлементы EPMB - 1 пара,  лампа ELDC - 1шт, пульт управления INTI2R - 2 шт. </t>
  </si>
  <si>
    <t>Комплект для распашных ворот WINGO4KLT. Состав комплекта: привод WG4000 (2 шт.), приёмник OXIBD (1 шт.), пульт управления INTI2 (2 шт.), Блок управления MC800 (1 шт.)</t>
  </si>
  <si>
    <t>Комплект для распашных ворот WINGO4BDKCE. Состав комплекта: привод WG4000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</si>
  <si>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WINGO5BDKCE. Состав комплекта: привод WG5000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</si>
  <si>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WINGO5KLT. Состав комплекта: привод WG5000 (2 шт.), приёмник OXIBD (1 шт.), пульт управления INTI2 (2 шт.), Блок управления MC800 (1 шт.)</t>
  </si>
  <si>
    <t>Комплект для распашных ворот TOONA4024BDKCE. Состав комплекта: привод TO4024 (2 шт.), приёмник OXIBD (1 шт.), пульт управления MYGO4 (2 шт.), Блок управления MC824H (1 шт.), Лампа сигнальная с антенной, 12В/24В ELDC (1 шт.), Фотоэлементы Medium BlueBus EPMB (1 пара)</t>
  </si>
  <si>
    <t>Комплект для распашных ворот TO4016PBDKLT. Состав комплекта: привод TO4016P (2 шт.), приёмник OXIBD (1 шт.),
пульт управления MYGO4 (2 шт.), Блок управления MC800</t>
  </si>
  <si>
    <t>Комплект для распашных ворот TO4016PBDKCE. Состав комплекта: привод TO4016P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</si>
  <si>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TO4016PPLA16BDKLT. Состав комплекта: привод TO4016P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</si>
  <si>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TO5016PBDKLT. Состав комплекта: привод TO5016P (2 шт.), приёмник OXIBD (1 шт.),
пульт управления MYGO4 (2 шт.), Блок управления MC800</t>
  </si>
  <si>
    <t>Комплект для распашных ворот TO5016PBDKCE. Состав комплекта: привод TO5016P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</si>
  <si>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TO5016PPLA16BDKLT. Состав комплекта: привод TO5016P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</si>
  <si>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TO5024HSBDKLT. Состав комплекта: привод TO5024HS (2 шт.), приёмник OXIBD (1 шт.),
пульт управления INTI2R (2 шт.), Блок управления
MC824H (1 шт.)</t>
  </si>
  <si>
    <t>Комплект для распашных ворот TO5024HSBDKCE. Состав комплекта: привод TO5024HS (2 шт.), приёмник OXIBD (1
шт.), пульт управления INTI2R (2 шт.), Фотоэлементы
Medium BlueBus EPMB (1 пара), Блок управления MC824H
(1 шт.), Лампа сигнальная с антенной, 12В/24В ELDC (1
шт.)</t>
  </si>
  <si>
    <t>Комплект для распашных ворот TO6024HSBDKLT. Состав комплекта: привод TO6024HS (2 шт.), приёмник OXIBD (1 шт.),
пульт управления INTI2R (2 шт.), Блок управления
MC824H (1 шт.)</t>
  </si>
  <si>
    <t>Комплект для распашных ворот TO6024HSBDKCE. Состав комплекта: привод TO6024HS (2 шт.), приёмник OXIBD (1
шт.), пульт управления INTI2R (2 шт.), Фотоэлементы
Medium BlueBus EPMB (1 пара), Блок управления MC824H
(1 шт.), Лампа сигнальная с антенной, 12В/24В ELDC (1
шт.)</t>
  </si>
  <si>
    <t>Комплект для распашных ворот TO7024BDKLT. Состав комплекта: привод TO7024 (2 шт.), приёмник OXIBD (1 шт.), пульт управления MYGO4 (2 шт.), Блок управления MC824H (1 шт.)</t>
  </si>
  <si>
    <t>Комплект для распашных ворот HY7005BDKLT. Состав комплекта: привод HY7005 (2 шт.), приёмник OXIBD (1 шт.), пульт управления MYGO4 (2 шт.), Блок управления MC800 (1 шт.)</t>
  </si>
  <si>
    <t>Комплект для распашных ворот HY7005BDKCE. Состав комплекта: привод HY7005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</si>
  <si>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Комплект для распашных ворот HKHSBDKLT. Состав комплекта: привод HK7024HS (1 шт.), привод HK7224HS (1 шт.), приёмник OXIBD (1 шт.), пульт управления INTI2R (2 шт.)</t>
  </si>
  <si>
    <t>Комплект для распашных ворот HKHSBDKCE. Состав комплекта: привод HK7024HS (1 шт.), привод HK7224HS (1
шт.), приёмник OXIBD (1 шт.), пульт управления INTI2R (2 шт.), Фотоэлементы Medium BlueBus EPMB (1 пара), Лампа сигнальная с антенной, 12В/24В ELDC (1 шт.)</t>
  </si>
  <si>
    <t>Комплект SOONBDKIT. Состав комплекта: привод SO2000 (1 шт.), приёмник OXIBD (1 шт.), пульт управления MYGO4 (2 шт.)</t>
  </si>
  <si>
    <t>ROBUS NEW</t>
  </si>
  <si>
    <r>
      <rPr>
        <b/>
        <sz val="10"/>
        <color rgb="FF00B050"/>
        <rFont val="Calibri"/>
        <family val="2"/>
        <scheme val="minor"/>
      </rPr>
      <t>НОВИНКА 2024</t>
    </r>
    <r>
      <rPr>
        <b/>
        <sz val="10"/>
        <color theme="1"/>
        <rFont val="Calibri"/>
        <family val="2"/>
        <charset val="204"/>
        <scheme val="minor"/>
      </rPr>
      <t xml:space="preserve"> 
до 400кг,  
Инт. 35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</si>
  <si>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t>Привод для откатных ворот RBS400</t>
  </si>
  <si>
    <t>INTI2R</t>
  </si>
  <si>
    <t>Пульт управления INTI2R (цвет красный)</t>
  </si>
  <si>
    <t>INTI2</t>
  </si>
  <si>
    <t>Пульт управления INTI2 (цвет чёрный)</t>
  </si>
  <si>
    <t>MYGO4</t>
  </si>
  <si>
    <t>Пульт управления MYGO</t>
  </si>
  <si>
    <r>
      <t xml:space="preserve">Рекомендуемые дополнительные аксессуары </t>
    </r>
    <r>
      <rPr>
        <sz val="14"/>
        <color rgb="FF000000"/>
        <rFont val="Calibri"/>
        <family val="2"/>
      </rPr>
      <t>→</t>
    </r>
  </si>
  <si>
    <t>до 600кг, 
Инт. 20 циклов/час,
Скорость 0,18м/сек</t>
  </si>
  <si>
    <t>FLO24R-SKIT100</t>
  </si>
  <si>
    <t xml:space="preserve">Комплект FLO24R-SKIT100. Состав комплекта: Пульт FLO2R-S - 50 шт; Пульт FLO4R-S - 50 шт; </t>
  </si>
  <si>
    <t>INTI2GKIT10</t>
  </si>
  <si>
    <t>INTI2YKIT10</t>
  </si>
  <si>
    <t>INTI2KIT10</t>
  </si>
  <si>
    <t>INTI2BKIT10</t>
  </si>
  <si>
    <t>INTI2RKIT10</t>
  </si>
  <si>
    <t>INTI2GKIT100</t>
  </si>
  <si>
    <t>INTI2YKIT100</t>
  </si>
  <si>
    <t>INTI2KIT100</t>
  </si>
  <si>
    <t>INTIBKIT100</t>
  </si>
  <si>
    <t>INTI2RKIT100</t>
  </si>
  <si>
    <t>INTIRWKIT100</t>
  </si>
  <si>
    <t>РАДИОУПРАВЛЕНИЕ MYGO</t>
  </si>
  <si>
    <t>MYGO2KIT10</t>
  </si>
  <si>
    <t>MYGO4KIT10</t>
  </si>
  <si>
    <t>MYGO8KIT10</t>
  </si>
  <si>
    <t>MYGO2KIT100</t>
  </si>
  <si>
    <t>MYGO4KIT100</t>
  </si>
  <si>
    <t>MYGO8KIT100</t>
  </si>
  <si>
    <t>MYGO248KIT100</t>
  </si>
  <si>
    <t>MYGO2BDKIT10</t>
  </si>
  <si>
    <t>MYGO4BDKIT10</t>
  </si>
  <si>
    <t>MYGO8BDKIT10</t>
  </si>
  <si>
    <t>MYGO2BDKIT100</t>
  </si>
  <si>
    <t>MYGO4BDKIT100</t>
  </si>
  <si>
    <t>MYGO8BDKIT100</t>
  </si>
  <si>
    <t>MYGO248BDKIT100</t>
  </si>
  <si>
    <t>MYGOMIXBDKIT100</t>
  </si>
  <si>
    <t>ONELRKIT100</t>
  </si>
  <si>
    <t>Комплект ONELRKIT из 2х пультов управления ON3ELR, приемника OXILR и переходника OX2UBP LoRa</t>
  </si>
  <si>
    <t>Комплект ONELRKIT100. Состав: комплект ONELRKIT ((пульт управления ON3ELR (2 шт.), приемник OXILR (1 шт.), переходник OX2UBP LoRa (1 шт.)) пульт управления ON3ELR (100 шт.))</t>
  </si>
  <si>
    <t>Комплект пультов управления INTI2GKIT10. Состав комплекта: Пульт управления INTI2G - 10 шт. (цвет зелёный)</t>
  </si>
  <si>
    <t>Комплект пультов управления INTI2YKIT10. Состав комплекта: Пульт управления INTI2Y - 10 шт. (цвет жёлтый)</t>
  </si>
  <si>
    <t>Комплект пультов управления INTI2KIT10. Состав комплекта: Пульт управления INTI2 - 10 шт. (цвет чёрный)</t>
  </si>
  <si>
    <t>Комплект пультов управления INTI2BKIT10. Состав комплекта: Пульт управления INTI2B - 10 шт. (цвет синий)</t>
  </si>
  <si>
    <t>Комплект пультов управления INTI2RKIT10. Состав комплекта: Пульт управления INTI2R - 10 шт. (цвет красный)</t>
  </si>
  <si>
    <t>Комплект пультов управления INTI2GKIT100. Состав комплекта: Пульт управления INTI2G - 100 шт. (цвет зелёный)</t>
  </si>
  <si>
    <t>Комплект пультов управления INTI2YKIT100. Состав комплекта: Пульт управления INTI2Y - 100 шт. (цвет жёлтый)</t>
  </si>
  <si>
    <t>Комплект пультов управления INTI2KIT100. Состав комплекта: Пульт управления INTI2 - 100 шт. (цвет чёрный)</t>
  </si>
  <si>
    <t>Комплект пультов управления INTI2BKIT100. Состав комплекта: Пульт управления INTI2B - 100 шт. (цвет синий)</t>
  </si>
  <si>
    <t>Комплект пультов управления INTI2RKIT100. Состав комплекта: Пульт управления INTI2R - 100 шт. (цвет красный)</t>
  </si>
  <si>
    <t>Комплект пультов управления INTIRWKIT100. Состав комплекта: Пульт управления INTI2G - 20 шт. (цвет зелёный), Пульт управления INTI2Y - 20 шт. (цвет жёлтый), Пульт управления INTI2 - 20 шт. (цвет чёрный), Пульт управления INTI2B - 20 шт. (цвет синий), Пульт управления INTI2R - 20 шт. (цвет красный)</t>
  </si>
  <si>
    <t>Приёмники</t>
  </si>
  <si>
    <t>Программаторы и модули радиоуправления</t>
  </si>
  <si>
    <t>Артикул комплекта</t>
  </si>
  <si>
    <t>Пульты в составе комплекта</t>
  </si>
  <si>
    <t>Кол-во кнопок (радиоканалов)</t>
  </si>
  <si>
    <t>Кол-во пультов в составе компл., шт</t>
  </si>
  <si>
    <t>Цена Розница комплекта, руб с НДС</t>
  </si>
  <si>
    <t>FLO1R-S</t>
  </si>
  <si>
    <t>FLO2R-S</t>
  </si>
  <si>
    <t>FLO4R-S</t>
  </si>
  <si>
    <t>INTI2G</t>
  </si>
  <si>
    <t>INTI2Y</t>
  </si>
  <si>
    <t>INTI2B</t>
  </si>
  <si>
    <t>MYGO2</t>
  </si>
  <si>
    <t>MYGO8</t>
  </si>
  <si>
    <t>MYGO2BD</t>
  </si>
  <si>
    <t>MYGO4BD</t>
  </si>
  <si>
    <t>MYGO8BD</t>
  </si>
  <si>
    <t>ON3ELR</t>
  </si>
  <si>
    <t>FLO2</t>
  </si>
  <si>
    <t>FLO4RE</t>
  </si>
  <si>
    <t>FLO4</t>
  </si>
  <si>
    <t>ON4E</t>
  </si>
  <si>
    <t>ON9E</t>
  </si>
  <si>
    <t>FLO / FLOR</t>
  </si>
  <si>
    <t>ON3EBD (обр. связь)</t>
  </si>
  <si>
    <t>Комплект пультов управления MYGO2KIT100. Состав комплекта: Пульт управления MYGO2 - 100 шт.</t>
  </si>
  <si>
    <t>Комплект пультов управления MYGO4KIT100. Состав комплекта: Пульт управления MYGO4 - 100 шт.</t>
  </si>
  <si>
    <t>Комплект пультов управления MYGO8KIT100. Состав комплекта: Пульт управления MYGO8 - 100 шт.</t>
  </si>
  <si>
    <t>Комплект пультов управления MYGO248KIT100. Состав комплекта: Пульт управления MYGO2 - 60 шт., MYGO4 - 30 шт., MYGO8 - 10 шт.</t>
  </si>
  <si>
    <t>Комплект пультов управления MYGO2KIT10. Состав комплекта: Пульт управления MYGO2 - 10 шт. (однонаправленные, 2х канальные)</t>
  </si>
  <si>
    <t>Комплект пультов управления MYGO4KIT10. Состав комплекта: Пульт управления MYGO4 - 10 шт.  (однонаправленные, 4х канальные)</t>
  </si>
  <si>
    <t>Комплект пультов управления MYGO8KIT10. Состав комплекта: Пульт управления MYGO8 - 10 шт.  (однонаправленные, 8ми канальные)</t>
  </si>
  <si>
    <t>Комплект пультов управления MYGO2BDKIT10. Состав комплекта: Пульт управления MYGO2 - 10 шт. (двунаправленные, 2х канальные)</t>
  </si>
  <si>
    <t>Комплект пультов управления MYGO4BDKIT10. Состав комплекта: Пульт управления MYGO4 - 10 шт.  (двунаправленные, 4х канальные)</t>
  </si>
  <si>
    <t>Комплект пультов управления MYGO8BDKIT10. Состав комплекта: Пульт управления MYGO8 - 10 шт.  (двунаправленные, 8ми канальные)</t>
  </si>
  <si>
    <t>Комплект пультов управления MYGO2BDKIT100. Состав комплекта: Пульт управления MYGO2 - 10 шт. (двунаправленные, 2х канальные)</t>
  </si>
  <si>
    <t>Комплект пультов управления MYGO4BDKIT100. Состав комплекта: Пульт управления MYGO4 - 10 шт.  (двунаправленные, 4х канальные)</t>
  </si>
  <si>
    <t>Комплект пультов управления MYGO8BDKIT100. Состав комплекта: Пульт управления MYGO8 - 10 шт.  (двунаправленные, 8ми канальные)</t>
  </si>
  <si>
    <t>Комплект пультов управления MYGO248KIT100. Состав комплекта: Пульт управления MYGO2BD - 60 шт., MYGO4BD - 30 шт., MYGO8BD - 10 шт.</t>
  </si>
  <si>
    <t>Комплект пультов управления MYGOMIXBDKIT100. Состав комплекта: Пульт управления MYGO2BD - 20 шт., MYGO4BD - 20 шт., MYGO8BD - 10 шт., Пульт управления MYGO2 - 20 шт., MYGO4 - 20 шт., MYGO8 - 10 шт.</t>
  </si>
  <si>
    <t>Пульты управления</t>
  </si>
  <si>
    <t>Программаторы и радиоприёмники</t>
  </si>
  <si>
    <t>Оглавление</t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</si>
  <si>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 штук) с обратной связью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</si>
  <si>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</si>
  <si>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</si>
  <si>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100 штук) однонаправленные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</si>
  <si>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</si>
  <si>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 из 100 штук) однонаправленные и с обратной связью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</si>
  <si>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 МИКС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</si>
  <si>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100 штук)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</si>
  <si>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 штук)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</si>
  <si>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приёмника, 2х пультов управления и переходника)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</si>
  <si>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 штук)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</si>
  <si>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100 штук + ONELRKIT) с обратной связью</t>
    </r>
  </si>
  <si>
    <r>
      <t xml:space="preserve">ONE / FLO </t>
    </r>
    <r>
      <rPr>
        <sz val="12"/>
        <color theme="0"/>
        <rFont val="Calibri"/>
        <family val="2"/>
        <scheme val="minor"/>
      </rPr>
      <t>(комплекты из 10 штук)</t>
    </r>
  </si>
  <si>
    <r>
      <t xml:space="preserve">ONE / FLO </t>
    </r>
    <r>
      <rPr>
        <sz val="12"/>
        <color theme="0"/>
        <rFont val="Calibri"/>
        <family val="2"/>
        <scheme val="minor"/>
      </rPr>
      <t>(комплекты из 100 штук)</t>
    </r>
  </si>
  <si>
    <t>Комплект для секционных ворот. Состав комплекта: Привод SPIDO600 - 1шт. Потолочная рейка цепная SR32C - 1 шт., пульт управления INTI2 - 2 шт.</t>
  </si>
  <si>
    <t>Комплект для секционных ворот. Состав комплекта: Привод SPIDO600 - 1шт. Потолочная рейка ременная SR16B - 1 шт., пульт управления INTI2 - 2 шт.</t>
  </si>
  <si>
    <t>РАДИОУПРАВЛЕНИЕ MYGOBD (с обратной связью)</t>
  </si>
  <si>
    <t xml:space="preserve">Комплект Spin23KCE. Состав комплекта: Привод SN6021 - 1шт; рейка приводная с зубчатым ремнем  (для ворот высотой д 2.4 м) SNA30 - 1 шт; пульт управления MYGO4 - 1 шт; приемник OXIBD - 1 шт; </t>
  </si>
  <si>
    <t xml:space="preserve">Комплект Spin22KCE. Состав комплекта: Привод SN6021 - 1шт; рейка приводная с зубчатым ремнем  (для ворот высотой д 3.4 м) SNA6 - 1 шт; пульт управления MYGO4 - 1 шт; приемник OXIBD - 1 шт; </t>
  </si>
  <si>
    <t xml:space="preserve">Комплект SN6041KCE. Состав комплекта: Привод SN6041 - 1шт; рейка приводная с зубчатым ремнем  (для ворот высотой д 3.4 м) SNA6 - 1 шт; пульт управления MYGO4 - 1 шт; приемник OXIBD - 1 шт; </t>
  </si>
  <si>
    <r>
      <t xml:space="preserve">до 400 кг, Инт. 60 циклов/час, скорость </t>
    </r>
    <r>
      <rPr>
        <b/>
        <sz val="10"/>
        <color indexed="10"/>
        <rFont val="Calibri"/>
        <family val="2"/>
        <charset val="204"/>
      </rPr>
      <t>до 0,7 м/с, ВЫСОКОРОСТНОЙ</t>
    </r>
  </si>
  <si>
    <t>SPIDERBL16BDWKCE</t>
  </si>
  <si>
    <t>SPIDER16BDWKCE</t>
  </si>
  <si>
    <t>Комплект для гаражных секционных ворот. Состав комплекта: Привод SPIDER1200BLW - 1шт. Потолочная ременная двухсоставная рейка 3,2м (2 шт. по 1,6м)B - 1 шт., пульт управления MYGO4 - 2 шт.</t>
  </si>
  <si>
    <t>Комплект для гаражных секционных ворот. Состав комплекта: Привод SPIDER800W - 1шт. Потолочная ременная двухсоставная рейка 3,2м (2 шт. по 1,6м) - 1 шт., пульт управления MYGO4 - 2 шт.</t>
  </si>
  <si>
    <t>SPIDER</t>
  </si>
  <si>
    <t>SPIDER1200BLW</t>
  </si>
  <si>
    <t>Пульт управления MYGO4</t>
  </si>
  <si>
    <t>Привод для секционных ворот SPIDER800W</t>
  </si>
  <si>
    <t>Привод для секционных ворот SPIDER1200BLW</t>
  </si>
  <si>
    <t>SR08B</t>
  </si>
  <si>
    <t>Комплект удлинителя направляющей рейки SR16B на 800 мм</t>
  </si>
  <si>
    <r>
      <rPr>
        <b/>
        <sz val="10"/>
        <color rgb="FF00B050"/>
        <rFont val="Calibri"/>
        <family val="2"/>
        <scheme val="minor"/>
      </rPr>
      <t>НОВИНКА!</t>
    </r>
    <r>
      <rPr>
        <b/>
        <sz val="10"/>
        <color theme="1"/>
        <rFont val="Calibri"/>
        <family val="2"/>
        <charset val="204"/>
        <scheme val="minor"/>
      </rPr>
      <t xml:space="preserve"> Для ворот площадью 
до 11,4 м².
Инт. 50 циклов/сутки</t>
    </r>
  </si>
  <si>
    <r>
      <rPr>
        <b/>
        <sz val="10"/>
        <color rgb="FF00B050"/>
        <rFont val="Calibri"/>
        <family val="2"/>
        <scheme val="minor"/>
      </rPr>
      <t xml:space="preserve">НОВИНКА! </t>
    </r>
    <r>
      <rPr>
        <b/>
        <sz val="10"/>
        <color theme="1"/>
        <rFont val="Calibri"/>
        <family val="2"/>
        <charset val="204"/>
        <scheme val="minor"/>
      </rPr>
      <t>Для ворот площадью 
до 16,9 м².
Инт. 150 циклов/сутки</t>
    </r>
  </si>
  <si>
    <t>SPIDER800W</t>
  </si>
  <si>
    <t>WA01R07</t>
  </si>
  <si>
    <t>Комплект шлагбаума M3BARKIT1. Состав комплекта:  Тумба M3BAR - 1 шт; рейка шлагбаумная XBA15-3RU (69х92х3200 мм) - 1 шт;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</si>
  <si>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M5BAR4KIT1. Состав комплекта:  Тумба M5BAR - 1 шт; рейка шлагбаумная XBA14-4RU (69х92х4200 мм) - 1 шт;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</si>
  <si>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M5BAR5KIT1. Состав комплекта:  Тумба M5BAR - 1 шт; рейка шлагбаумная XBA5-5RU (69х92х5200 мм) - 1 шт; наклейки светоотражающие  NK1 - 1 шт; демпфер XBA13-10RU - 1шт; приемник OXIBD - 1 шт; интегрируемая светофорная лампа XBA8 - 1 шт; Светодиоды сигнальные, 6м XBA6 - 1 шт.</t>
  </si>
  <si>
    <t>Комплект шлагбаума M7BAR6KIT1. Состав комплекта:  Тумба M7BAR - 1 шт; Рейка шлагбаумная 69x92x3200мм XBA15-3RU - 2 шт., Соединитель для стрел XBA9 - 1 шт.; наклейки светоотражающие  NK1 - 1 шт; демпфер XBA13-12RU - шт; приемник OXIBD - 1 шт; интегрируемая светофорная лампа XBA8 - 1 шт; Светодиоды сигнальные, 6м XBA6 - 1 шт.</t>
  </si>
  <si>
    <t>Комплект шлагбаума M7BAR7KIT1.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</si>
  <si>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L9BAr7KIT1.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</si>
  <si>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L9BAr8KIT1.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</si>
  <si>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L9BAr9KIT1.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</si>
  <si>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r>
      <t xml:space="preserve">Прайс-лист АО "Найс Автоматика для Дома" 
</t>
    </r>
    <r>
      <rPr>
        <b/>
        <sz val="20"/>
        <color indexed="10"/>
        <rFont val="Calibri"/>
        <family val="2"/>
        <charset val="204"/>
        <scheme val="minor"/>
      </rPr>
      <t xml:space="preserve"> 01 сентября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</si>
</sst>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₽&quot;"/>
    <numFmt numFmtId="165" formatCode="_-* #,##0&quot;р.&quot;_-;\-* #,##0&quot;р.&quot;_-;_-* &quot;-&quot;??&quot;р.&quot;_-;_-@_-"/>
    <numFmt numFmtId="166" formatCode="_-* #,##0\ [$₽-419]_-;\-* #,##0\ [$₽-419]_-;_-* &quot;-&quot;??\ [$₽-419]_-;_-@_-"/>
  </numFmts>
  <fonts count="9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9"/>
      <color indexed="1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color indexed="10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5"/>
      <color indexed="56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26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6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scheme val="minor"/>
    </font>
    <font>
      <b/>
      <sz val="20"/>
      <color rgb="FF00B050"/>
      <name val="Calibri"/>
      <family val="2"/>
      <charset val="204"/>
      <scheme val="minor"/>
    </font>
    <font>
      <b/>
      <sz val="9"/>
      <color theme="0" tint="-0.499984740745262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26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1"/>
      <color rgb="FF7030A0"/>
      <name val="Calibri"/>
      <family val="2"/>
      <scheme val="minor"/>
    </font>
    <font>
      <b/>
      <sz val="10"/>
      <color theme="0" tint="-0.499984740745262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u/>
      <sz val="10"/>
      <color theme="10"/>
      <name val="Calibri"/>
      <family val="2"/>
      <scheme val="minor"/>
    </font>
    <font>
      <b/>
      <sz val="16"/>
      <color rgb="FF002060"/>
      <name val="Calibri"/>
      <family val="2"/>
      <charset val="204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2CB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4B4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4" fillId="0" borderId="0"/>
    <xf numFmtId="0" fontId="50" fillId="0" borderId="0"/>
    <xf numFmtId="0" fontId="50" fillId="0" borderId="0"/>
  </cellStyleXfs>
  <cellXfs count="1112">
    <xf numFmtId="0" fontId="0" fillId="0" borderId="0" xfId="0"/>
    <xf numFmtId="0" fontId="14" fillId="2" borderId="0" xfId="0" applyFont="1" applyFill="1"/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3" fontId="19" fillId="6" borderId="9" xfId="0" applyNumberFormat="1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3" fontId="19" fillId="6" borderId="6" xfId="0" applyNumberFormat="1" applyFont="1" applyFill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2" borderId="11" xfId="0" applyNumberFormat="1" applyFont="1" applyFill="1" applyBorder="1" applyAlignment="1">
      <alignment horizontal="center" vertical="center"/>
    </xf>
    <xf numFmtId="3" fontId="19" fillId="2" borderId="26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3" fontId="19" fillId="2" borderId="10" xfId="0" applyNumberFormat="1" applyFont="1" applyFill="1" applyBorder="1" applyAlignment="1">
      <alignment horizontal="center" vertical="center"/>
    </xf>
    <xf numFmtId="3" fontId="19" fillId="2" borderId="27" xfId="0" applyNumberFormat="1" applyFont="1" applyFill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/>
    </xf>
    <xf numFmtId="3" fontId="19" fillId="6" borderId="7" xfId="0" applyNumberFormat="1" applyFont="1" applyFill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3" fontId="19" fillId="4" borderId="7" xfId="0" applyNumberFormat="1" applyFont="1" applyFill="1" applyBorder="1" applyAlignment="1">
      <alignment horizontal="center" vertical="center"/>
    </xf>
    <xf numFmtId="3" fontId="19" fillId="4" borderId="6" xfId="0" applyNumberFormat="1" applyFon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19" fillId="4" borderId="2" xfId="0" applyNumberFormat="1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4" borderId="11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5" borderId="9" xfId="0" applyNumberFormat="1" applyFont="1" applyFill="1" applyBorder="1" applyAlignment="1">
      <alignment horizontal="center" vertical="center"/>
    </xf>
    <xf numFmtId="3" fontId="15" fillId="5" borderId="13" xfId="0" applyNumberFormat="1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/>
    </xf>
    <xf numFmtId="0" fontId="30" fillId="0" borderId="0" xfId="0" applyFont="1"/>
    <xf numFmtId="0" fontId="19" fillId="0" borderId="2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32" fillId="0" borderId="0" xfId="0" applyFont="1"/>
    <xf numFmtId="0" fontId="18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/>
    </xf>
    <xf numFmtId="3" fontId="19" fillId="7" borderId="9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3" fontId="19" fillId="7" borderId="2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/>
    </xf>
    <xf numFmtId="3" fontId="19" fillId="7" borderId="6" xfId="0" applyNumberFormat="1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/>
    </xf>
    <xf numFmtId="3" fontId="19" fillId="7" borderId="7" xfId="0" applyNumberFormat="1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3" fontId="18" fillId="7" borderId="9" xfId="0" applyNumberFormat="1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3" fontId="19" fillId="7" borderId="13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vertical="center" wrapText="1"/>
    </xf>
    <xf numFmtId="2" fontId="23" fillId="3" borderId="9" xfId="0" applyNumberFormat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vertical="center" wrapText="1"/>
    </xf>
    <xf numFmtId="2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8" borderId="16" xfId="0" applyFont="1" applyFill="1" applyBorder="1" applyAlignment="1">
      <alignment vertical="center" wrapText="1"/>
    </xf>
    <xf numFmtId="2" fontId="23" fillId="8" borderId="2" xfId="0" applyNumberFormat="1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vertical="center" wrapText="1"/>
    </xf>
    <xf numFmtId="2" fontId="23" fillId="8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vertical="center" wrapText="1"/>
    </xf>
    <xf numFmtId="2" fontId="23" fillId="8" borderId="7" xfId="0" applyNumberFormat="1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3" fontId="15" fillId="4" borderId="9" xfId="0" applyNumberFormat="1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3" fontId="18" fillId="7" borderId="2" xfId="0" applyNumberFormat="1" applyFont="1" applyFill="1" applyBorder="1" applyAlignment="1">
      <alignment horizontal="center" vertical="center"/>
    </xf>
    <xf numFmtId="3" fontId="18" fillId="7" borderId="9" xfId="0" applyNumberFormat="1" applyFont="1" applyFill="1" applyBorder="1" applyAlignment="1">
      <alignment vertical="center"/>
    </xf>
    <xf numFmtId="3" fontId="18" fillId="7" borderId="6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3" fontId="32" fillId="0" borderId="24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18" fillId="7" borderId="9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3" fillId="3" borderId="2" xfId="0" applyFont="1" applyFill="1" applyBorder="1" applyAlignment="1">
      <alignment horizontal="left" vertical="center" wrapText="1"/>
    </xf>
    <xf numFmtId="0" fontId="0" fillId="7" borderId="9" xfId="0" applyFill="1" applyBorder="1"/>
    <xf numFmtId="0" fontId="19" fillId="4" borderId="7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3" fontId="0" fillId="7" borderId="9" xfId="0" applyNumberForma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 wrapText="1"/>
    </xf>
    <xf numFmtId="3" fontId="18" fillId="7" borderId="8" xfId="0" applyNumberFormat="1" applyFont="1" applyFill="1" applyBorder="1" applyAlignment="1">
      <alignment horizontal="center" vertical="center" wrapText="1"/>
    </xf>
    <xf numFmtId="3" fontId="18" fillId="4" borderId="2" xfId="0" applyNumberFormat="1" applyFont="1" applyFill="1" applyBorder="1" applyAlignment="1">
      <alignment horizontal="center" vertical="center" wrapText="1"/>
    </xf>
    <xf numFmtId="3" fontId="18" fillId="4" borderId="6" xfId="0" applyNumberFormat="1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3" fontId="19" fillId="4" borderId="9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 textRotation="90" wrapText="1"/>
    </xf>
    <xf numFmtId="0" fontId="29" fillId="4" borderId="11" xfId="0" applyFont="1" applyFill="1" applyBorder="1" applyAlignment="1">
      <alignment horizontal="center" vertical="center" textRotation="90" wrapText="1"/>
    </xf>
    <xf numFmtId="0" fontId="18" fillId="4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3" fontId="33" fillId="2" borderId="0" xfId="0" applyNumberFormat="1" applyFont="1" applyFill="1" applyAlignment="1">
      <alignment horizontal="center" vertical="center"/>
    </xf>
    <xf numFmtId="3" fontId="33" fillId="2" borderId="25" xfId="0" applyNumberFormat="1" applyFont="1" applyFill="1" applyBorder="1" applyAlignment="1">
      <alignment horizontal="center" vertical="center"/>
    </xf>
    <xf numFmtId="3" fontId="33" fillId="2" borderId="11" xfId="0" applyNumberFormat="1" applyFont="1" applyFill="1" applyBorder="1" applyAlignment="1">
      <alignment horizontal="center" vertical="center"/>
    </xf>
    <xf numFmtId="3" fontId="33" fillId="2" borderId="26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3" fontId="33" fillId="4" borderId="0" xfId="0" applyNumberFormat="1" applyFont="1" applyFill="1" applyAlignment="1">
      <alignment horizontal="center" vertical="center"/>
    </xf>
    <xf numFmtId="3" fontId="33" fillId="4" borderId="11" xfId="0" applyNumberFormat="1" applyFont="1" applyFill="1" applyBorder="1" applyAlignment="1">
      <alignment horizontal="center" vertical="center"/>
    </xf>
    <xf numFmtId="0" fontId="43" fillId="0" borderId="21" xfId="0" applyFont="1" applyBorder="1" applyAlignment="1">
      <alignment horizontal="center" vertical="center" textRotation="90"/>
    </xf>
    <xf numFmtId="0" fontId="18" fillId="7" borderId="6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/>
    </xf>
    <xf numFmtId="3" fontId="49" fillId="0" borderId="25" xfId="0" applyNumberFormat="1" applyFont="1" applyBorder="1" applyAlignment="1">
      <alignment horizontal="center" vertical="center"/>
    </xf>
    <xf numFmtId="3" fontId="49" fillId="0" borderId="11" xfId="0" applyNumberFormat="1" applyFont="1" applyBorder="1" applyAlignment="1">
      <alignment horizontal="center" vertical="center"/>
    </xf>
    <xf numFmtId="3" fontId="49" fillId="0" borderId="26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3" fontId="48" fillId="0" borderId="11" xfId="0" applyNumberFormat="1" applyFont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 vertical="center"/>
    </xf>
    <xf numFmtId="0" fontId="19" fillId="0" borderId="2" xfId="3" applyFont="1" applyBorder="1" applyAlignment="1">
      <alignment vertical="center"/>
    </xf>
    <xf numFmtId="0" fontId="19" fillId="0" borderId="2" xfId="3" applyFont="1" applyBorder="1" applyAlignment="1">
      <alignment vertical="center" wrapText="1"/>
    </xf>
    <xf numFmtId="0" fontId="19" fillId="0" borderId="2" xfId="3" applyFont="1" applyBorder="1" applyAlignment="1">
      <alignment horizontal="center" vertical="center"/>
    </xf>
    <xf numFmtId="3" fontId="19" fillId="0" borderId="2" xfId="3" applyNumberFormat="1" applyFont="1" applyBorder="1" applyAlignment="1">
      <alignment vertical="center"/>
    </xf>
    <xf numFmtId="0" fontId="28" fillId="14" borderId="22" xfId="0" applyFont="1" applyFill="1" applyBorder="1" applyAlignment="1">
      <alignment horizontal="center" vertical="center" wrapText="1"/>
    </xf>
    <xf numFmtId="0" fontId="19" fillId="14" borderId="8" xfId="0" applyFont="1" applyFill="1" applyBorder="1" applyAlignment="1">
      <alignment horizontal="center" vertical="center" wrapText="1"/>
    </xf>
    <xf numFmtId="0" fontId="19" fillId="14" borderId="8" xfId="0" applyFont="1" applyFill="1" applyBorder="1" applyAlignment="1">
      <alignment horizontal="center" vertical="center"/>
    </xf>
    <xf numFmtId="3" fontId="36" fillId="14" borderId="0" xfId="0" applyNumberFormat="1" applyFont="1" applyFill="1" applyAlignment="1">
      <alignment horizontal="center" vertical="center"/>
    </xf>
    <xf numFmtId="3" fontId="36" fillId="14" borderId="25" xfId="0" applyNumberFormat="1" applyFont="1" applyFill="1" applyBorder="1" applyAlignment="1">
      <alignment horizontal="center" vertical="center"/>
    </xf>
    <xf numFmtId="3" fontId="36" fillId="14" borderId="24" xfId="0" applyNumberFormat="1" applyFont="1" applyFill="1" applyBorder="1" applyAlignment="1">
      <alignment horizontal="center" vertical="center"/>
    </xf>
    <xf numFmtId="0" fontId="18" fillId="14" borderId="46" xfId="0" applyFont="1" applyFill="1" applyBorder="1" applyAlignment="1">
      <alignment horizontal="left" wrapText="1"/>
    </xf>
    <xf numFmtId="0" fontId="26" fillId="14" borderId="21" xfId="0" applyFont="1" applyFill="1" applyBorder="1" applyAlignment="1">
      <alignment horizontal="center" vertical="center" textRotation="90" wrapText="1"/>
    </xf>
    <xf numFmtId="0" fontId="20" fillId="14" borderId="20" xfId="0" applyFont="1" applyFill="1" applyBorder="1" applyAlignment="1">
      <alignment horizontal="center" vertical="center" wrapText="1"/>
    </xf>
    <xf numFmtId="0" fontId="20" fillId="14" borderId="0" xfId="0" applyFont="1" applyFill="1" applyAlignment="1">
      <alignment horizontal="center" vertical="center" wrapText="1"/>
    </xf>
    <xf numFmtId="0" fontId="20" fillId="14" borderId="22" xfId="0" applyFont="1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/>
    </xf>
    <xf numFmtId="3" fontId="19" fillId="14" borderId="7" xfId="0" applyNumberFormat="1" applyFont="1" applyFill="1" applyBorder="1" applyAlignment="1">
      <alignment horizontal="center" vertical="center"/>
    </xf>
    <xf numFmtId="0" fontId="18" fillId="14" borderId="25" xfId="0" applyFont="1" applyFill="1" applyBorder="1" applyAlignment="1">
      <alignment horizontal="left" wrapText="1"/>
    </xf>
    <xf numFmtId="0" fontId="12" fillId="14" borderId="21" xfId="0" applyFont="1" applyFill="1" applyBorder="1" applyAlignment="1">
      <alignment horizontal="center" vertical="center" textRotation="90" wrapText="1"/>
    </xf>
    <xf numFmtId="0" fontId="18" fillId="14" borderId="8" xfId="0" applyFont="1" applyFill="1" applyBorder="1" applyAlignment="1">
      <alignment horizontal="center" vertical="center" wrapText="1"/>
    </xf>
    <xf numFmtId="3" fontId="19" fillId="14" borderId="8" xfId="0" applyNumberFormat="1" applyFont="1" applyFill="1" applyBorder="1" applyAlignment="1">
      <alignment horizontal="center" vertical="center"/>
    </xf>
    <xf numFmtId="3" fontId="32" fillId="14" borderId="24" xfId="0" applyNumberFormat="1" applyFont="1" applyFill="1" applyBorder="1" applyAlignment="1">
      <alignment horizontal="center" vertical="center"/>
    </xf>
    <xf numFmtId="3" fontId="32" fillId="14" borderId="25" xfId="0" applyNumberFormat="1" applyFont="1" applyFill="1" applyBorder="1" applyAlignment="1">
      <alignment horizontal="center" vertical="center"/>
    </xf>
    <xf numFmtId="0" fontId="52" fillId="14" borderId="40" xfId="0" applyFont="1" applyFill="1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3" fontId="19" fillId="4" borderId="3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wrapText="1"/>
    </xf>
    <xf numFmtId="0" fontId="12" fillId="0" borderId="32" xfId="0" applyFont="1" applyBorder="1" applyAlignment="1">
      <alignment horizontal="center" vertical="center" textRotation="90" wrapText="1"/>
    </xf>
    <xf numFmtId="0" fontId="18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3" fontId="36" fillId="0" borderId="19" xfId="0" applyNumberFormat="1" applyFont="1" applyBorder="1" applyAlignment="1">
      <alignment horizontal="center" vertical="center"/>
    </xf>
    <xf numFmtId="3" fontId="36" fillId="0" borderId="33" xfId="0" applyNumberFormat="1" applyFont="1" applyBorder="1" applyAlignment="1">
      <alignment horizontal="center" vertical="center"/>
    </xf>
    <xf numFmtId="0" fontId="31" fillId="7" borderId="0" xfId="0" applyFont="1" applyFill="1" applyAlignment="1">
      <alignment vertical="center"/>
    </xf>
    <xf numFmtId="3" fontId="46" fillId="7" borderId="24" xfId="0" applyNumberFormat="1" applyFont="1" applyFill="1" applyBorder="1" applyAlignment="1">
      <alignment vertical="center"/>
    </xf>
    <xf numFmtId="3" fontId="46" fillId="7" borderId="0" xfId="0" applyNumberFormat="1" applyFont="1" applyFill="1" applyAlignment="1">
      <alignment vertical="center"/>
    </xf>
    <xf numFmtId="0" fontId="31" fillId="7" borderId="11" xfId="0" applyFont="1" applyFill="1" applyBorder="1" applyAlignment="1">
      <alignment vertical="center"/>
    </xf>
    <xf numFmtId="3" fontId="46" fillId="7" borderId="23" xfId="0" applyNumberFormat="1" applyFont="1" applyFill="1" applyBorder="1" applyAlignment="1">
      <alignment vertical="center"/>
    </xf>
    <xf numFmtId="3" fontId="46" fillId="7" borderId="11" xfId="0" applyNumberFormat="1" applyFont="1" applyFill="1" applyBorder="1" applyAlignment="1">
      <alignment vertical="center"/>
    </xf>
    <xf numFmtId="0" fontId="18" fillId="5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3" fontId="19" fillId="5" borderId="9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3" fontId="19" fillId="5" borderId="2" xfId="0" applyNumberFormat="1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/>
    </xf>
    <xf numFmtId="3" fontId="19" fillId="5" borderId="6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3" fontId="19" fillId="5" borderId="3" xfId="0" applyNumberFormat="1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3" fontId="19" fillId="5" borderId="7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3" fontId="19" fillId="5" borderId="13" xfId="0" applyNumberFormat="1" applyFont="1" applyFill="1" applyBorder="1" applyAlignment="1">
      <alignment horizontal="center" vertical="center"/>
    </xf>
    <xf numFmtId="0" fontId="23" fillId="0" borderId="2" xfId="3" applyFont="1" applyBorder="1" applyAlignment="1">
      <alignment vertical="center"/>
    </xf>
    <xf numFmtId="0" fontId="23" fillId="0" borderId="2" xfId="3" applyFont="1" applyBorder="1" applyAlignment="1">
      <alignment vertical="center" wrapText="1"/>
    </xf>
    <xf numFmtId="0" fontId="23" fillId="0" borderId="2" xfId="3" applyFont="1" applyBorder="1" applyAlignment="1">
      <alignment horizontal="center" vertical="center"/>
    </xf>
    <xf numFmtId="3" fontId="23" fillId="0" borderId="2" xfId="3" applyNumberFormat="1" applyFont="1" applyBorder="1" applyAlignment="1">
      <alignment vertical="center"/>
    </xf>
    <xf numFmtId="0" fontId="32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9" fillId="2" borderId="1" xfId="0" applyFont="1" applyFill="1" applyBorder="1"/>
    <xf numFmtId="0" fontId="19" fillId="2" borderId="1" xfId="0" applyFont="1" applyFill="1" applyBorder="1" applyAlignment="1">
      <alignment vertical="top"/>
    </xf>
    <xf numFmtId="0" fontId="53" fillId="2" borderId="1" xfId="1" applyFont="1" applyFill="1" applyBorder="1" applyAlignment="1">
      <alignment vertical="top"/>
    </xf>
    <xf numFmtId="0" fontId="56" fillId="3" borderId="0" xfId="0" applyFont="1" applyFill="1" applyAlignment="1">
      <alignment vertical="center" wrapText="1"/>
    </xf>
    <xf numFmtId="0" fontId="56" fillId="3" borderId="0" xfId="0" applyFont="1" applyFill="1" applyAlignment="1">
      <alignment horizontal="center" vertical="center" wrapText="1"/>
    </xf>
    <xf numFmtId="0" fontId="58" fillId="3" borderId="0" xfId="0" applyFont="1" applyFill="1"/>
    <xf numFmtId="0" fontId="59" fillId="2" borderId="0" xfId="0" applyFont="1" applyFill="1" applyAlignment="1">
      <alignment horizontal="left" vertical="center"/>
    </xf>
    <xf numFmtId="0" fontId="60" fillId="2" borderId="0" xfId="0" applyFont="1" applyFill="1"/>
    <xf numFmtId="0" fontId="32" fillId="3" borderId="0" xfId="0" applyFont="1" applyFill="1"/>
    <xf numFmtId="0" fontId="11" fillId="2" borderId="0" xfId="1" applyFill="1" applyAlignment="1">
      <alignment horizontal="left" vertical="center"/>
    </xf>
    <xf numFmtId="3" fontId="19" fillId="0" borderId="56" xfId="0" applyNumberFormat="1" applyFont="1" applyBorder="1" applyAlignment="1">
      <alignment horizontal="center" vertical="center"/>
    </xf>
    <xf numFmtId="3" fontId="19" fillId="0" borderId="55" xfId="0" applyNumberFormat="1" applyFont="1" applyBorder="1" applyAlignment="1">
      <alignment horizontal="center" vertical="center"/>
    </xf>
    <xf numFmtId="3" fontId="61" fillId="0" borderId="2" xfId="3" applyNumberFormat="1" applyFont="1" applyBorder="1" applyAlignment="1">
      <alignment vertical="center"/>
    </xf>
    <xf numFmtId="0" fontId="18" fillId="0" borderId="2" xfId="3" applyFont="1" applyBorder="1" applyAlignment="1">
      <alignment vertical="center"/>
    </xf>
    <xf numFmtId="0" fontId="18" fillId="0" borderId="2" xfId="3" applyFont="1" applyBorder="1" applyAlignment="1">
      <alignment vertical="center" wrapText="1"/>
    </xf>
    <xf numFmtId="0" fontId="18" fillId="0" borderId="2" xfId="3" applyFont="1" applyBorder="1" applyAlignment="1">
      <alignment horizontal="center" vertical="center"/>
    </xf>
    <xf numFmtId="3" fontId="18" fillId="0" borderId="2" xfId="3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/>
    </xf>
    <xf numFmtId="3" fontId="19" fillId="2" borderId="25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0" fontId="63" fillId="14" borderId="21" xfId="0" applyFont="1" applyFill="1" applyBorder="1" applyAlignment="1">
      <alignment horizontal="center" vertical="center" textRotation="90"/>
    </xf>
    <xf numFmtId="3" fontId="33" fillId="14" borderId="24" xfId="0" applyNumberFormat="1" applyFont="1" applyFill="1" applyBorder="1" applyAlignment="1">
      <alignment horizontal="center" vertical="center"/>
    </xf>
    <xf numFmtId="3" fontId="33" fillId="14" borderId="0" xfId="0" applyNumberFormat="1" applyFont="1" applyFill="1" applyAlignment="1">
      <alignment horizontal="center" vertical="center"/>
    </xf>
    <xf numFmtId="3" fontId="33" fillId="14" borderId="25" xfId="0" applyNumberFormat="1" applyFont="1" applyFill="1" applyBorder="1" applyAlignment="1">
      <alignment horizontal="center" vertical="center"/>
    </xf>
    <xf numFmtId="0" fontId="21" fillId="14" borderId="21" xfId="0" applyFont="1" applyFill="1" applyBorder="1" applyAlignment="1">
      <alignment horizontal="center" vertical="center" textRotation="90"/>
    </xf>
    <xf numFmtId="0" fontId="23" fillId="8" borderId="38" xfId="0" applyFont="1" applyFill="1" applyBorder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3" fontId="19" fillId="6" borderId="3" xfId="0" applyNumberFormat="1" applyFont="1" applyFill="1" applyBorder="1" applyAlignment="1">
      <alignment horizontal="center" vertical="center"/>
    </xf>
    <xf numFmtId="0" fontId="25" fillId="0" borderId="0" xfId="0" applyFont="1"/>
    <xf numFmtId="2" fontId="25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center"/>
    </xf>
    <xf numFmtId="165" fontId="25" fillId="0" borderId="0" xfId="0" applyNumberFormat="1" applyFont="1" applyAlignment="1">
      <alignment horizontal="center"/>
    </xf>
    <xf numFmtId="0" fontId="15" fillId="0" borderId="61" xfId="0" applyFont="1" applyBorder="1" applyAlignment="1">
      <alignment horizontal="left" vertical="center"/>
    </xf>
    <xf numFmtId="0" fontId="15" fillId="0" borderId="61" xfId="0" applyFont="1" applyBorder="1" applyAlignment="1">
      <alignment vertical="center" wrapText="1"/>
    </xf>
    <xf numFmtId="166" fontId="65" fillId="0" borderId="61" xfId="0" applyNumberFormat="1" applyFont="1" applyBorder="1" applyAlignment="1">
      <alignment horizontal="center" vertical="center"/>
    </xf>
    <xf numFmtId="1" fontId="15" fillId="0" borderId="61" xfId="0" applyNumberFormat="1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 wrapText="1"/>
    </xf>
    <xf numFmtId="0" fontId="16" fillId="5" borderId="61" xfId="0" applyFont="1" applyFill="1" applyBorder="1" applyAlignment="1">
      <alignment horizontal="center" vertical="center" wrapText="1"/>
    </xf>
    <xf numFmtId="0" fontId="11" fillId="3" borderId="0" xfId="1" applyFill="1" applyAlignment="1">
      <alignment horizontal="left" vertical="center"/>
    </xf>
    <xf numFmtId="0" fontId="66" fillId="4" borderId="2" xfId="3" applyFont="1" applyFill="1" applyBorder="1" applyAlignment="1">
      <alignment vertical="center"/>
    </xf>
    <xf numFmtId="0" fontId="66" fillId="4" borderId="2" xfId="3" applyFont="1" applyFill="1" applyBorder="1" applyAlignment="1">
      <alignment vertical="center" wrapText="1"/>
    </xf>
    <xf numFmtId="0" fontId="66" fillId="4" borderId="2" xfId="3" applyFont="1" applyFill="1" applyBorder="1" applyAlignment="1">
      <alignment horizontal="center" vertical="center"/>
    </xf>
    <xf numFmtId="3" fontId="66" fillId="4" borderId="2" xfId="3" applyNumberFormat="1" applyFont="1" applyFill="1" applyBorder="1" applyAlignment="1">
      <alignment vertical="center"/>
    </xf>
    <xf numFmtId="0" fontId="67" fillId="0" borderId="2" xfId="3" applyFont="1" applyBorder="1" applyAlignment="1">
      <alignment vertical="center"/>
    </xf>
    <xf numFmtId="0" fontId="67" fillId="0" borderId="2" xfId="3" applyFont="1" applyBorder="1" applyAlignment="1">
      <alignment vertical="center" wrapText="1"/>
    </xf>
    <xf numFmtId="0" fontId="67" fillId="0" borderId="2" xfId="3" applyFont="1" applyBorder="1" applyAlignment="1">
      <alignment horizontal="center" vertical="center"/>
    </xf>
    <xf numFmtId="3" fontId="67" fillId="0" borderId="2" xfId="3" applyNumberFormat="1" applyFont="1" applyBorder="1" applyAlignment="1">
      <alignment vertical="center"/>
    </xf>
    <xf numFmtId="0" fontId="66" fillId="0" borderId="2" xfId="3" applyFont="1" applyBorder="1" applyAlignment="1">
      <alignment vertical="center"/>
    </xf>
    <xf numFmtId="0" fontId="66" fillId="0" borderId="2" xfId="3" applyFont="1" applyBorder="1" applyAlignment="1">
      <alignment vertical="center" wrapText="1"/>
    </xf>
    <xf numFmtId="0" fontId="66" fillId="0" borderId="2" xfId="3" applyFont="1" applyBorder="1" applyAlignment="1">
      <alignment horizontal="center" vertical="center"/>
    </xf>
    <xf numFmtId="3" fontId="66" fillId="0" borderId="2" xfId="3" applyNumberFormat="1" applyFont="1" applyBorder="1" applyAlignment="1">
      <alignment vertical="center"/>
    </xf>
    <xf numFmtId="0" fontId="68" fillId="0" borderId="0" xfId="0" applyFont="1" applyAlignment="1">
      <alignment horizontal="center" vertical="center"/>
    </xf>
    <xf numFmtId="0" fontId="18" fillId="15" borderId="9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/>
    </xf>
    <xf numFmtId="3" fontId="19" fillId="15" borderId="9" xfId="0" applyNumberFormat="1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9" fillId="15" borderId="2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/>
    </xf>
    <xf numFmtId="3" fontId="19" fillId="15" borderId="2" xfId="0" applyNumberFormat="1" applyFont="1" applyFill="1" applyBorder="1" applyAlignment="1">
      <alignment horizontal="center" vertical="center"/>
    </xf>
    <xf numFmtId="0" fontId="18" fillId="15" borderId="6" xfId="0" applyFont="1" applyFill="1" applyBorder="1" applyAlignment="1">
      <alignment horizontal="center" vertical="center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/>
    </xf>
    <xf numFmtId="3" fontId="19" fillId="15" borderId="6" xfId="0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3" fontId="72" fillId="0" borderId="0" xfId="0" applyNumberFormat="1" applyFont="1" applyAlignment="1">
      <alignment horizontal="center" vertical="center"/>
    </xf>
    <xf numFmtId="3" fontId="72" fillId="0" borderId="0" xfId="0" applyNumberFormat="1" applyFont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72" fillId="0" borderId="11" xfId="0" applyFont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0" fontId="72" fillId="0" borderId="11" xfId="0" applyFont="1" applyBorder="1" applyAlignment="1">
      <alignment horizontal="center" vertical="center" wrapText="1"/>
    </xf>
    <xf numFmtId="3" fontId="18" fillId="4" borderId="2" xfId="0" applyNumberFormat="1" applyFont="1" applyFill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0" fontId="76" fillId="0" borderId="8" xfId="0" applyFont="1" applyBorder="1" applyAlignment="1">
      <alignment vertical="center"/>
    </xf>
    <xf numFmtId="0" fontId="76" fillId="0" borderId="8" xfId="0" applyFont="1" applyBorder="1" applyAlignment="1">
      <alignment horizontal="center" vertical="center" wrapText="1"/>
    </xf>
    <xf numFmtId="0" fontId="76" fillId="0" borderId="2" xfId="0" applyFont="1" applyBorder="1" applyAlignment="1">
      <alignment vertical="center"/>
    </xf>
    <xf numFmtId="0" fontId="76" fillId="0" borderId="2" xfId="0" applyFont="1" applyBorder="1" applyAlignment="1">
      <alignment horizontal="center" vertical="center" wrapText="1"/>
    </xf>
    <xf numFmtId="0" fontId="76" fillId="0" borderId="2" xfId="0" applyFont="1" applyBorder="1" applyAlignment="1">
      <alignment vertical="center" wrapText="1"/>
    </xf>
    <xf numFmtId="0" fontId="76" fillId="0" borderId="38" xfId="0" applyFont="1" applyBorder="1" applyAlignment="1">
      <alignment vertical="center" wrapText="1"/>
    </xf>
    <xf numFmtId="3" fontId="76" fillId="0" borderId="30" xfId="0" applyNumberFormat="1" applyFont="1" applyBorder="1" applyAlignment="1">
      <alignment horizontal="center" vertical="center" wrapText="1"/>
    </xf>
    <xf numFmtId="0" fontId="22" fillId="8" borderId="37" xfId="0" applyFont="1" applyFill="1" applyBorder="1" applyAlignment="1">
      <alignment vertical="center" wrapText="1"/>
    </xf>
    <xf numFmtId="2" fontId="22" fillId="8" borderId="9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38" xfId="0" applyFont="1" applyFill="1" applyBorder="1" applyAlignment="1">
      <alignment vertical="center" wrapText="1"/>
    </xf>
    <xf numFmtId="2" fontId="22" fillId="8" borderId="2" xfId="0" applyNumberFormat="1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44" fillId="0" borderId="12" xfId="0" applyFont="1" applyBorder="1" applyAlignment="1">
      <alignment vertical="center" textRotation="90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6" fillId="0" borderId="46" xfId="0" applyFont="1" applyBorder="1" applyAlignment="1">
      <alignment vertical="center"/>
    </xf>
    <xf numFmtId="0" fontId="76" fillId="0" borderId="38" xfId="0" applyFont="1" applyBorder="1" applyAlignment="1">
      <alignment vertical="center"/>
    </xf>
    <xf numFmtId="0" fontId="76" fillId="0" borderId="39" xfId="0" applyFont="1" applyBorder="1" applyAlignment="1">
      <alignment vertical="center" wrapText="1"/>
    </xf>
    <xf numFmtId="0" fontId="76" fillId="0" borderId="6" xfId="0" applyFont="1" applyBorder="1" applyAlignment="1">
      <alignment vertical="center" wrapText="1"/>
    </xf>
    <xf numFmtId="0" fontId="76" fillId="0" borderId="6" xfId="0" applyFont="1" applyBorder="1" applyAlignment="1">
      <alignment horizontal="center" vertical="center" wrapText="1"/>
    </xf>
    <xf numFmtId="3" fontId="76" fillId="0" borderId="31" xfId="0" applyNumberFormat="1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1" fillId="3" borderId="2" xfId="0" applyFont="1" applyFill="1" applyBorder="1" applyAlignment="1">
      <alignment horizontal="center" vertical="center"/>
    </xf>
    <xf numFmtId="0" fontId="82" fillId="3" borderId="2" xfId="0" applyFont="1" applyFill="1" applyBorder="1" applyAlignment="1">
      <alignment horizontal="center" vertical="center"/>
    </xf>
    <xf numFmtId="0" fontId="81" fillId="25" borderId="2" xfId="0" applyFont="1" applyFill="1" applyBorder="1" applyAlignment="1">
      <alignment horizontal="center" vertical="center"/>
    </xf>
    <xf numFmtId="0" fontId="82" fillId="25" borderId="2" xfId="0" applyFont="1" applyFill="1" applyBorder="1" applyAlignment="1">
      <alignment horizontal="center" vertical="center"/>
    </xf>
    <xf numFmtId="0" fontId="82" fillId="0" borderId="2" xfId="0" applyFont="1" applyBorder="1" applyAlignment="1">
      <alignment horizontal="center" vertical="center"/>
    </xf>
    <xf numFmtId="0" fontId="72" fillId="14" borderId="62" xfId="0" applyFont="1" applyFill="1" applyBorder="1" applyAlignment="1">
      <alignment horizontal="center" vertical="center"/>
    </xf>
    <xf numFmtId="0" fontId="82" fillId="5" borderId="2" xfId="0" applyFont="1" applyFill="1" applyBorder="1" applyAlignment="1">
      <alignment horizontal="center" vertical="center"/>
    </xf>
    <xf numFmtId="0" fontId="0" fillId="2" borderId="0" xfId="0" applyFill="1"/>
    <xf numFmtId="0" fontId="82" fillId="25" borderId="3" xfId="0" applyFont="1" applyFill="1" applyBorder="1" applyAlignment="1">
      <alignment horizontal="center" vertical="center"/>
    </xf>
    <xf numFmtId="0" fontId="82" fillId="5" borderId="7" xfId="0" applyFont="1" applyFill="1" applyBorder="1" applyAlignment="1">
      <alignment horizontal="center" vertical="center"/>
    </xf>
    <xf numFmtId="0" fontId="82" fillId="0" borderId="3" xfId="0" applyFont="1" applyBorder="1" applyAlignment="1">
      <alignment horizontal="center" vertical="center"/>
    </xf>
    <xf numFmtId="0" fontId="82" fillId="25" borderId="7" xfId="0" applyFont="1" applyFill="1" applyBorder="1" applyAlignment="1">
      <alignment horizontal="center" vertical="center"/>
    </xf>
    <xf numFmtId="0" fontId="82" fillId="0" borderId="7" xfId="0" applyFont="1" applyBorder="1" applyAlignment="1">
      <alignment horizontal="center" vertical="center"/>
    </xf>
    <xf numFmtId="0" fontId="82" fillId="0" borderId="8" xfId="0" applyFont="1" applyBorder="1" applyAlignment="1">
      <alignment horizontal="center" vertical="center"/>
    </xf>
    <xf numFmtId="0" fontId="82" fillId="5" borderId="3" xfId="0" applyFont="1" applyFill="1" applyBorder="1" applyAlignment="1">
      <alignment horizontal="center" vertical="center"/>
    </xf>
    <xf numFmtId="0" fontId="82" fillId="3" borderId="3" xfId="0" applyFont="1" applyFill="1" applyBorder="1" applyAlignment="1">
      <alignment horizontal="center" vertical="center"/>
    </xf>
    <xf numFmtId="0" fontId="82" fillId="3" borderId="7" xfId="0" applyFont="1" applyFill="1" applyBorder="1" applyAlignment="1">
      <alignment horizontal="center" vertical="center"/>
    </xf>
    <xf numFmtId="0" fontId="81" fillId="3" borderId="7" xfId="0" applyFont="1" applyFill="1" applyBorder="1" applyAlignment="1">
      <alignment horizontal="center" vertical="center"/>
    </xf>
    <xf numFmtId="0" fontId="81" fillId="16" borderId="2" xfId="0" applyFont="1" applyFill="1" applyBorder="1" applyAlignment="1">
      <alignment horizontal="center" vertical="center"/>
    </xf>
    <xf numFmtId="0" fontId="81" fillId="22" borderId="2" xfId="0" applyFont="1" applyFill="1" applyBorder="1" applyAlignment="1">
      <alignment horizontal="center" vertical="center"/>
    </xf>
    <xf numFmtId="0" fontId="85" fillId="14" borderId="2" xfId="0" applyFont="1" applyFill="1" applyBorder="1" applyAlignment="1">
      <alignment horizontal="center" vertical="center"/>
    </xf>
    <xf numFmtId="0" fontId="85" fillId="23" borderId="2" xfId="0" applyFont="1" applyFill="1" applyBorder="1" applyAlignment="1">
      <alignment horizontal="center" vertical="center"/>
    </xf>
    <xf numFmtId="0" fontId="85" fillId="24" borderId="3" xfId="0" applyFont="1" applyFill="1" applyBorder="1" applyAlignment="1">
      <alignment horizontal="center" vertical="center"/>
    </xf>
    <xf numFmtId="0" fontId="81" fillId="16" borderId="7" xfId="0" applyFont="1" applyFill="1" applyBorder="1" applyAlignment="1">
      <alignment horizontal="center" vertical="center"/>
    </xf>
    <xf numFmtId="0" fontId="85" fillId="24" borderId="2" xfId="0" applyFont="1" applyFill="1" applyBorder="1" applyAlignment="1">
      <alignment horizontal="center" vertical="center"/>
    </xf>
    <xf numFmtId="0" fontId="81" fillId="25" borderId="3" xfId="0" applyFont="1" applyFill="1" applyBorder="1" applyAlignment="1">
      <alignment horizontal="center" vertical="center"/>
    </xf>
    <xf numFmtId="0" fontId="81" fillId="3" borderId="3" xfId="0" applyFont="1" applyFill="1" applyBorder="1" applyAlignment="1">
      <alignment horizontal="center" vertical="center"/>
    </xf>
    <xf numFmtId="0" fontId="81" fillId="25" borderId="7" xfId="0" applyFont="1" applyFill="1" applyBorder="1" applyAlignment="1">
      <alignment horizontal="center" vertical="center"/>
    </xf>
    <xf numFmtId="0" fontId="81" fillId="5" borderId="7" xfId="0" applyFont="1" applyFill="1" applyBorder="1" applyAlignment="1">
      <alignment horizontal="center" vertical="center"/>
    </xf>
    <xf numFmtId="0" fontId="81" fillId="5" borderId="2" xfId="0" applyFont="1" applyFill="1" applyBorder="1" applyAlignment="1">
      <alignment horizontal="center" vertical="center"/>
    </xf>
    <xf numFmtId="0" fontId="81" fillId="5" borderId="3" xfId="0" applyFont="1" applyFill="1" applyBorder="1" applyAlignment="1">
      <alignment horizontal="center" vertical="center"/>
    </xf>
    <xf numFmtId="0" fontId="81" fillId="0" borderId="2" xfId="0" applyFont="1" applyBorder="1" applyAlignment="1">
      <alignment horizontal="center" vertical="center"/>
    </xf>
    <xf numFmtId="0" fontId="81" fillId="0" borderId="3" xfId="0" applyFont="1" applyBorder="1" applyAlignment="1">
      <alignment horizontal="center" vertical="center"/>
    </xf>
    <xf numFmtId="0" fontId="81" fillId="0" borderId="8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/>
    </xf>
    <xf numFmtId="0" fontId="81" fillId="3" borderId="63" xfId="0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/>
    </xf>
    <xf numFmtId="0" fontId="81" fillId="3" borderId="38" xfId="0" applyFont="1" applyFill="1" applyBorder="1" applyAlignment="1">
      <alignment horizontal="center" vertical="center"/>
    </xf>
    <xf numFmtId="3" fontId="26" fillId="3" borderId="30" xfId="0" applyNumberFormat="1" applyFont="1" applyFill="1" applyBorder="1" applyAlignment="1">
      <alignment horizontal="center" vertical="center"/>
    </xf>
    <xf numFmtId="0" fontId="81" fillId="25" borderId="38" xfId="0" applyFont="1" applyFill="1" applyBorder="1" applyAlignment="1">
      <alignment horizontal="center" vertical="center"/>
    </xf>
    <xf numFmtId="3" fontId="26" fillId="25" borderId="30" xfId="0" applyNumberFormat="1" applyFont="1" applyFill="1" applyBorder="1" applyAlignment="1">
      <alignment horizontal="center" vertical="center"/>
    </xf>
    <xf numFmtId="0" fontId="83" fillId="3" borderId="63" xfId="0" applyFont="1" applyFill="1" applyBorder="1" applyAlignment="1">
      <alignment horizontal="center" vertical="center"/>
    </xf>
    <xf numFmtId="0" fontId="83" fillId="3" borderId="38" xfId="0" applyFont="1" applyFill="1" applyBorder="1" applyAlignment="1">
      <alignment horizontal="center" vertical="center"/>
    </xf>
    <xf numFmtId="0" fontId="83" fillId="3" borderId="66" xfId="0" applyFont="1" applyFill="1" applyBorder="1" applyAlignment="1">
      <alignment horizontal="center" vertical="center"/>
    </xf>
    <xf numFmtId="0" fontId="83" fillId="0" borderId="63" xfId="0" applyFont="1" applyBorder="1" applyAlignment="1">
      <alignment horizontal="center" vertical="center"/>
    </xf>
    <xf numFmtId="0" fontId="83" fillId="0" borderId="38" xfId="0" applyFont="1" applyBorder="1" applyAlignment="1">
      <alignment horizontal="center" vertical="center"/>
    </xf>
    <xf numFmtId="0" fontId="83" fillId="25" borderId="63" xfId="0" applyFont="1" applyFill="1" applyBorder="1" applyAlignment="1">
      <alignment horizontal="center" vertical="center"/>
    </xf>
    <xf numFmtId="0" fontId="83" fillId="25" borderId="38" xfId="0" applyFont="1" applyFill="1" applyBorder="1" applyAlignment="1">
      <alignment horizontal="center" vertical="center"/>
    </xf>
    <xf numFmtId="0" fontId="83" fillId="25" borderId="66" xfId="0" applyFont="1" applyFill="1" applyBorder="1" applyAlignment="1">
      <alignment horizontal="center" vertical="center"/>
    </xf>
    <xf numFmtId="0" fontId="83" fillId="5" borderId="63" xfId="0" applyFont="1" applyFill="1" applyBorder="1" applyAlignment="1">
      <alignment horizontal="center" vertical="center"/>
    </xf>
    <xf numFmtId="0" fontId="83" fillId="5" borderId="38" xfId="0" applyFont="1" applyFill="1" applyBorder="1" applyAlignment="1">
      <alignment horizontal="center" vertical="center"/>
    </xf>
    <xf numFmtId="0" fontId="83" fillId="5" borderId="66" xfId="0" applyFont="1" applyFill="1" applyBorder="1" applyAlignment="1">
      <alignment horizontal="center" vertical="center"/>
    </xf>
    <xf numFmtId="0" fontId="83" fillId="0" borderId="46" xfId="0" applyFont="1" applyBorder="1" applyAlignment="1">
      <alignment horizontal="center" vertical="center"/>
    </xf>
    <xf numFmtId="0" fontId="83" fillId="5" borderId="39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82" fillId="5" borderId="6" xfId="0" applyFont="1" applyFill="1" applyBorder="1" applyAlignment="1">
      <alignment horizontal="center" vertical="center"/>
    </xf>
    <xf numFmtId="0" fontId="18" fillId="27" borderId="9" xfId="0" applyFont="1" applyFill="1" applyBorder="1" applyAlignment="1">
      <alignment horizontal="center" vertical="center"/>
    </xf>
    <xf numFmtId="0" fontId="19" fillId="27" borderId="9" xfId="0" applyFont="1" applyFill="1" applyBorder="1" applyAlignment="1">
      <alignment horizontal="center" vertical="center" wrapText="1"/>
    </xf>
    <xf numFmtId="0" fontId="19" fillId="27" borderId="9" xfId="0" applyFont="1" applyFill="1" applyBorder="1" applyAlignment="1">
      <alignment horizontal="center" vertical="center"/>
    </xf>
    <xf numFmtId="3" fontId="19" fillId="27" borderId="9" xfId="0" applyNumberFormat="1" applyFont="1" applyFill="1" applyBorder="1" applyAlignment="1">
      <alignment horizontal="center" vertical="center"/>
    </xf>
    <xf numFmtId="0" fontId="18" fillId="27" borderId="2" xfId="0" applyFont="1" applyFill="1" applyBorder="1" applyAlignment="1">
      <alignment horizontal="center" vertical="center"/>
    </xf>
    <xf numFmtId="0" fontId="19" fillId="27" borderId="2" xfId="0" applyFont="1" applyFill="1" applyBorder="1" applyAlignment="1">
      <alignment horizontal="center" vertical="center" wrapText="1"/>
    </xf>
    <xf numFmtId="0" fontId="19" fillId="27" borderId="2" xfId="0" applyFont="1" applyFill="1" applyBorder="1" applyAlignment="1">
      <alignment horizontal="center" vertical="center"/>
    </xf>
    <xf numFmtId="3" fontId="19" fillId="27" borderId="2" xfId="0" applyNumberFormat="1" applyFont="1" applyFill="1" applyBorder="1" applyAlignment="1">
      <alignment horizontal="center" vertical="center"/>
    </xf>
    <xf numFmtId="0" fontId="82" fillId="14" borderId="64" xfId="0" applyFont="1" applyFill="1" applyBorder="1" applyAlignment="1">
      <alignment horizontal="center" vertical="center"/>
    </xf>
    <xf numFmtId="0" fontId="82" fillId="14" borderId="62" xfId="0" applyFont="1" applyFill="1" applyBorder="1" applyAlignment="1">
      <alignment horizontal="center" vertical="center"/>
    </xf>
    <xf numFmtId="3" fontId="22" fillId="14" borderId="65" xfId="0" applyNumberFormat="1" applyFont="1" applyFill="1" applyBorder="1" applyAlignment="1">
      <alignment horizontal="center" vertical="center"/>
    </xf>
    <xf numFmtId="3" fontId="26" fillId="14" borderId="65" xfId="0" applyNumberFormat="1" applyFont="1" applyFill="1" applyBorder="1" applyAlignment="1">
      <alignment horizontal="center" vertical="center"/>
    </xf>
    <xf numFmtId="0" fontId="72" fillId="14" borderId="64" xfId="0" applyFont="1" applyFill="1" applyBorder="1" applyAlignment="1">
      <alignment horizontal="center" vertical="center"/>
    </xf>
    <xf numFmtId="0" fontId="0" fillId="14" borderId="65" xfId="0" applyFill="1" applyBorder="1"/>
    <xf numFmtId="0" fontId="83" fillId="14" borderId="38" xfId="0" applyFont="1" applyFill="1" applyBorder="1" applyAlignment="1">
      <alignment horizontal="center" vertical="center"/>
    </xf>
    <xf numFmtId="0" fontId="81" fillId="14" borderId="2" xfId="0" applyFont="1" applyFill="1" applyBorder="1" applyAlignment="1">
      <alignment horizontal="center" vertical="center"/>
    </xf>
    <xf numFmtId="0" fontId="82" fillId="14" borderId="2" xfId="0" applyFont="1" applyFill="1" applyBorder="1" applyAlignment="1">
      <alignment horizontal="center" vertical="center"/>
    </xf>
    <xf numFmtId="3" fontId="26" fillId="25" borderId="36" xfId="0" applyNumberFormat="1" applyFont="1" applyFill="1" applyBorder="1" applyAlignment="1">
      <alignment horizontal="center" vertical="center"/>
    </xf>
    <xf numFmtId="0" fontId="58" fillId="2" borderId="0" xfId="0" applyFont="1" applyFill="1"/>
    <xf numFmtId="0" fontId="87" fillId="0" borderId="0" xfId="1" applyFont="1" applyAlignment="1">
      <alignment horizontal="center" vertical="center"/>
    </xf>
    <xf numFmtId="3" fontId="26" fillId="25" borderId="35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>
      <alignment horizontal="center" vertical="center"/>
    </xf>
    <xf numFmtId="3" fontId="26" fillId="5" borderId="30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>
      <alignment horizontal="center" vertical="center"/>
    </xf>
    <xf numFmtId="3" fontId="26" fillId="0" borderId="52" xfId="0" applyNumberFormat="1" applyFont="1" applyBorder="1" applyAlignment="1">
      <alignment horizontal="center" vertical="center"/>
    </xf>
    <xf numFmtId="0" fontId="28" fillId="4" borderId="22" xfId="0" applyFont="1" applyFill="1" applyBorder="1" applyAlignment="1">
      <alignment vertical="center" wrapText="1"/>
    </xf>
    <xf numFmtId="0" fontId="28" fillId="4" borderId="14" xfId="0" applyFont="1" applyFill="1" applyBorder="1" applyAlignment="1">
      <alignment vertical="center" wrapText="1"/>
    </xf>
    <xf numFmtId="3" fontId="35" fillId="4" borderId="23" xfId="0" applyNumberFormat="1" applyFont="1" applyFill="1" applyBorder="1" applyAlignment="1">
      <alignment vertical="center"/>
    </xf>
    <xf numFmtId="3" fontId="35" fillId="4" borderId="24" xfId="0" applyNumberFormat="1" applyFont="1" applyFill="1" applyBorder="1" applyAlignment="1">
      <alignment vertical="center"/>
    </xf>
    <xf numFmtId="0" fontId="92" fillId="0" borderId="0" xfId="0" applyFont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/>
    </xf>
    <xf numFmtId="0" fontId="15" fillId="27" borderId="15" xfId="0" applyFont="1" applyFill="1" applyBorder="1" applyAlignment="1">
      <alignment horizontal="center" vertical="center"/>
    </xf>
    <xf numFmtId="0" fontId="15" fillId="27" borderId="9" xfId="0" applyFont="1" applyFill="1" applyBorder="1" applyAlignment="1">
      <alignment horizontal="center" vertical="center" wrapText="1"/>
    </xf>
    <xf numFmtId="0" fontId="15" fillId="27" borderId="9" xfId="0" applyFont="1" applyFill="1" applyBorder="1" applyAlignment="1">
      <alignment horizontal="center" vertical="center"/>
    </xf>
    <xf numFmtId="3" fontId="15" fillId="27" borderId="9" xfId="0" applyNumberFormat="1" applyFont="1" applyFill="1" applyBorder="1" applyAlignment="1">
      <alignment horizontal="center" vertical="center"/>
    </xf>
    <xf numFmtId="0" fontId="15" fillId="27" borderId="16" xfId="0" applyFont="1" applyFill="1" applyBorder="1" applyAlignment="1">
      <alignment horizontal="center" vertical="center"/>
    </xf>
    <xf numFmtId="0" fontId="15" fillId="27" borderId="2" xfId="0" applyFont="1" applyFill="1" applyBorder="1" applyAlignment="1">
      <alignment horizontal="center" vertical="center" wrapText="1"/>
    </xf>
    <xf numFmtId="0" fontId="15" fillId="27" borderId="2" xfId="0" applyFont="1" applyFill="1" applyBorder="1" applyAlignment="1">
      <alignment horizontal="center" vertical="center"/>
    </xf>
    <xf numFmtId="3" fontId="15" fillId="27" borderId="2" xfId="0" applyNumberFormat="1" applyFont="1" applyFill="1" applyBorder="1" applyAlignment="1">
      <alignment horizontal="center" vertical="center"/>
    </xf>
    <xf numFmtId="0" fontId="15" fillId="27" borderId="28" xfId="0" applyFont="1" applyFill="1" applyBorder="1" applyAlignment="1">
      <alignment horizontal="center" vertical="center"/>
    </xf>
    <xf numFmtId="0" fontId="15" fillId="27" borderId="6" xfId="0" applyFont="1" applyFill="1" applyBorder="1" applyAlignment="1">
      <alignment horizontal="center" vertical="center" wrapText="1"/>
    </xf>
    <xf numFmtId="0" fontId="15" fillId="27" borderId="6" xfId="0" applyFont="1" applyFill="1" applyBorder="1" applyAlignment="1">
      <alignment horizontal="center" vertical="center"/>
    </xf>
    <xf numFmtId="3" fontId="15" fillId="27" borderId="6" xfId="0" applyNumberFormat="1" applyFont="1" applyFill="1" applyBorder="1" applyAlignment="1">
      <alignment horizontal="center" vertical="center"/>
    </xf>
    <xf numFmtId="0" fontId="15" fillId="30" borderId="15" xfId="0" applyFont="1" applyFill="1" applyBorder="1" applyAlignment="1">
      <alignment horizontal="center" vertical="center"/>
    </xf>
    <xf numFmtId="0" fontId="15" fillId="30" borderId="9" xfId="0" applyFont="1" applyFill="1" applyBorder="1" applyAlignment="1">
      <alignment horizontal="center" vertical="center" wrapText="1"/>
    </xf>
    <xf numFmtId="0" fontId="15" fillId="30" borderId="9" xfId="0" applyFont="1" applyFill="1" applyBorder="1" applyAlignment="1">
      <alignment horizontal="center" vertical="center"/>
    </xf>
    <xf numFmtId="3" fontId="15" fillId="30" borderId="9" xfId="0" applyNumberFormat="1" applyFont="1" applyFill="1" applyBorder="1" applyAlignment="1">
      <alignment horizontal="center" vertical="center"/>
    </xf>
    <xf numFmtId="0" fontId="15" fillId="30" borderId="16" xfId="0" applyFont="1" applyFill="1" applyBorder="1" applyAlignment="1">
      <alignment horizontal="center" vertical="center"/>
    </xf>
    <xf numFmtId="0" fontId="15" fillId="30" borderId="2" xfId="0" applyFont="1" applyFill="1" applyBorder="1" applyAlignment="1">
      <alignment horizontal="center" vertical="center" wrapText="1"/>
    </xf>
    <xf numFmtId="0" fontId="15" fillId="30" borderId="2" xfId="0" applyFont="1" applyFill="1" applyBorder="1" applyAlignment="1">
      <alignment horizontal="center" vertical="center"/>
    </xf>
    <xf numFmtId="3" fontId="15" fillId="30" borderId="2" xfId="0" applyNumberFormat="1" applyFont="1" applyFill="1" applyBorder="1" applyAlignment="1">
      <alignment horizontal="center" vertical="center"/>
    </xf>
    <xf numFmtId="0" fontId="15" fillId="30" borderId="28" xfId="0" applyFont="1" applyFill="1" applyBorder="1" applyAlignment="1">
      <alignment horizontal="center" vertical="center"/>
    </xf>
    <xf numFmtId="0" fontId="15" fillId="30" borderId="6" xfId="0" applyFont="1" applyFill="1" applyBorder="1" applyAlignment="1">
      <alignment horizontal="center" vertical="center" wrapText="1"/>
    </xf>
    <xf numFmtId="0" fontId="15" fillId="30" borderId="6" xfId="0" applyFont="1" applyFill="1" applyBorder="1" applyAlignment="1">
      <alignment horizontal="center" vertical="center"/>
    </xf>
    <xf numFmtId="3" fontId="15" fillId="30" borderId="6" xfId="0" applyNumberFormat="1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vertical="center" wrapText="1"/>
    </xf>
    <xf numFmtId="2" fontId="23" fillId="3" borderId="5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38" xfId="0" applyFont="1" applyFill="1" applyBorder="1" applyAlignment="1">
      <alignment vertical="center" wrapText="1"/>
    </xf>
    <xf numFmtId="3" fontId="23" fillId="3" borderId="29" xfId="0" applyNumberFormat="1" applyFont="1" applyFill="1" applyBorder="1" applyAlignment="1">
      <alignment horizontal="center" vertical="center" wrapText="1"/>
    </xf>
    <xf numFmtId="3" fontId="23" fillId="3" borderId="30" xfId="0" applyNumberFormat="1" applyFont="1" applyFill="1" applyBorder="1" applyAlignment="1">
      <alignment horizontal="center" vertical="center" wrapText="1"/>
    </xf>
    <xf numFmtId="3" fontId="23" fillId="3" borderId="31" xfId="0" applyNumberFormat="1" applyFont="1" applyFill="1" applyBorder="1" applyAlignment="1">
      <alignment horizontal="center" vertical="center" wrapText="1"/>
    </xf>
    <xf numFmtId="3" fontId="23" fillId="8" borderId="35" xfId="0" applyNumberFormat="1" applyFont="1" applyFill="1" applyBorder="1" applyAlignment="1">
      <alignment horizontal="center" vertical="center" wrapText="1"/>
    </xf>
    <xf numFmtId="3" fontId="23" fillId="8" borderId="30" xfId="0" applyNumberFormat="1" applyFont="1" applyFill="1" applyBorder="1" applyAlignment="1">
      <alignment horizontal="center" vertical="center" wrapText="1"/>
    </xf>
    <xf numFmtId="3" fontId="23" fillId="8" borderId="36" xfId="0" applyNumberFormat="1" applyFont="1" applyFill="1" applyBorder="1" applyAlignment="1">
      <alignment horizontal="center" vertical="center" wrapText="1"/>
    </xf>
    <xf numFmtId="3" fontId="22" fillId="8" borderId="29" xfId="0" applyNumberFormat="1" applyFont="1" applyFill="1" applyBorder="1" applyAlignment="1">
      <alignment horizontal="center" vertical="center" wrapText="1"/>
    </xf>
    <xf numFmtId="3" fontId="22" fillId="8" borderId="30" xfId="0" applyNumberFormat="1" applyFont="1" applyFill="1" applyBorder="1" applyAlignment="1">
      <alignment horizontal="center" vertical="center" wrapText="1"/>
    </xf>
    <xf numFmtId="3" fontId="23" fillId="3" borderId="51" xfId="0" applyNumberFormat="1" applyFont="1" applyFill="1" applyBorder="1" applyAlignment="1">
      <alignment horizontal="center" vertical="center" wrapText="1"/>
    </xf>
    <xf numFmtId="0" fontId="11" fillId="3" borderId="0" xfId="1" applyFill="1" applyAlignment="1">
      <alignment horizontal="left" vertical="center"/>
    </xf>
    <xf numFmtId="0" fontId="54" fillId="2" borderId="0" xfId="0" applyFont="1" applyFill="1" applyAlignment="1">
      <alignment horizontal="center" vertical="center" wrapText="1"/>
    </xf>
    <xf numFmtId="0" fontId="56" fillId="3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1" fillId="20" borderId="2" xfId="3" applyFont="1" applyFill="1" applyBorder="1" applyAlignment="1">
      <alignment horizontal="center" vertical="center"/>
    </xf>
    <xf numFmtId="0" fontId="28" fillId="13" borderId="56" xfId="3" applyFont="1" applyFill="1" applyBorder="1" applyAlignment="1">
      <alignment horizontal="center" vertical="center"/>
    </xf>
    <xf numFmtId="0" fontId="28" fillId="13" borderId="57" xfId="3" applyFont="1" applyFill="1" applyBorder="1" applyAlignment="1">
      <alignment horizontal="center" vertical="center"/>
    </xf>
    <xf numFmtId="0" fontId="51" fillId="12" borderId="2" xfId="3" applyFont="1" applyFill="1" applyBorder="1" applyAlignment="1">
      <alignment horizontal="center" vertical="center"/>
    </xf>
    <xf numFmtId="0" fontId="51" fillId="11" borderId="58" xfId="3" applyFont="1" applyFill="1" applyBorder="1" applyAlignment="1">
      <alignment horizontal="center" vertical="center"/>
    </xf>
    <xf numFmtId="0" fontId="51" fillId="11" borderId="59" xfId="3" applyFont="1" applyFill="1" applyBorder="1" applyAlignment="1">
      <alignment horizontal="center" vertical="center"/>
    </xf>
    <xf numFmtId="0" fontId="51" fillId="29" borderId="2" xfId="3" applyFont="1" applyFill="1" applyBorder="1" applyAlignment="1">
      <alignment horizontal="center" vertical="center"/>
    </xf>
    <xf numFmtId="0" fontId="51" fillId="11" borderId="2" xfId="3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 textRotation="90"/>
    </xf>
    <xf numFmtId="0" fontId="40" fillId="0" borderId="21" xfId="0" applyFont="1" applyBorder="1" applyAlignment="1">
      <alignment horizontal="center" vertical="center" textRotation="90"/>
    </xf>
    <xf numFmtId="0" fontId="40" fillId="0" borderId="44" xfId="0" applyFont="1" applyBorder="1" applyAlignment="1">
      <alignment horizontal="center" vertical="center" textRotation="90"/>
    </xf>
    <xf numFmtId="0" fontId="13" fillId="10" borderId="4" xfId="0" applyFont="1" applyFill="1" applyBorder="1" applyAlignment="1">
      <alignment horizontal="center" vertical="center" textRotation="90" wrapText="1"/>
    </xf>
    <xf numFmtId="0" fontId="13" fillId="10" borderId="21" xfId="0" applyFont="1" applyFill="1" applyBorder="1" applyAlignment="1">
      <alignment horizontal="center" vertical="center" textRotation="90" wrapText="1"/>
    </xf>
    <xf numFmtId="0" fontId="13" fillId="10" borderId="44" xfId="0" applyFont="1" applyFill="1" applyBorder="1" applyAlignment="1">
      <alignment horizontal="center" vertical="center" textRotation="90" wrapText="1"/>
    </xf>
    <xf numFmtId="0" fontId="28" fillId="4" borderId="41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8" fillId="4" borderId="22" xfId="0" applyFont="1" applyFill="1" applyBorder="1" applyAlignment="1">
      <alignment horizontal="center" vertical="center" wrapText="1"/>
    </xf>
    <xf numFmtId="0" fontId="28" fillId="4" borderId="40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3" fontId="33" fillId="0" borderId="43" xfId="0" applyNumberFormat="1" applyFont="1" applyBorder="1" applyAlignment="1">
      <alignment horizontal="center" vertical="center"/>
    </xf>
    <xf numFmtId="3" fontId="33" fillId="0" borderId="27" xfId="0" applyNumberFormat="1" applyFont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3" fontId="33" fillId="0" borderId="25" xfId="0" applyNumberFormat="1" applyFont="1" applyBorder="1" applyAlignment="1">
      <alignment horizontal="center" vertical="center"/>
    </xf>
    <xf numFmtId="3" fontId="33" fillId="0" borderId="23" xfId="0" applyNumberFormat="1" applyFont="1" applyBorder="1" applyAlignment="1">
      <alignment horizontal="center" vertical="center"/>
    </xf>
    <xf numFmtId="3" fontId="33" fillId="0" borderId="26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3" fontId="34" fillId="4" borderId="43" xfId="0" applyNumberFormat="1" applyFont="1" applyFill="1" applyBorder="1" applyAlignment="1">
      <alignment horizontal="center" vertical="center"/>
    </xf>
    <xf numFmtId="3" fontId="34" fillId="4" borderId="27" xfId="0" applyNumberFormat="1" applyFont="1" applyFill="1" applyBorder="1" applyAlignment="1">
      <alignment horizontal="center" vertical="center"/>
    </xf>
    <xf numFmtId="3" fontId="34" fillId="4" borderId="24" xfId="0" applyNumberFormat="1" applyFont="1" applyFill="1" applyBorder="1" applyAlignment="1">
      <alignment horizontal="center" vertical="center"/>
    </xf>
    <xf numFmtId="3" fontId="34" fillId="4" borderId="25" xfId="0" applyNumberFormat="1" applyFont="1" applyFill="1" applyBorder="1" applyAlignment="1">
      <alignment horizontal="center" vertical="center"/>
    </xf>
    <xf numFmtId="3" fontId="34" fillId="4" borderId="23" xfId="0" applyNumberFormat="1" applyFont="1" applyFill="1" applyBorder="1" applyAlignment="1">
      <alignment horizontal="center" vertical="center"/>
    </xf>
    <xf numFmtId="3" fontId="34" fillId="4" borderId="26" xfId="0" applyNumberFormat="1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36" fillId="0" borderId="24" xfId="0" applyNumberFormat="1" applyFont="1" applyBorder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3" fontId="36" fillId="0" borderId="23" xfId="0" applyNumberFormat="1" applyFont="1" applyBorder="1" applyAlignment="1">
      <alignment horizontal="center" vertical="center"/>
    </xf>
    <xf numFmtId="3" fontId="36" fillId="0" borderId="11" xfId="0" applyNumberFormat="1" applyFont="1" applyBorder="1" applyAlignment="1">
      <alignment horizontal="center" vertical="center"/>
    </xf>
    <xf numFmtId="0" fontId="28" fillId="7" borderId="41" xfId="0" applyFont="1" applyFill="1" applyBorder="1" applyAlignment="1">
      <alignment horizontal="center" vertical="center" wrapText="1"/>
    </xf>
    <xf numFmtId="0" fontId="28" fillId="7" borderId="42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 wrapText="1"/>
    </xf>
    <xf numFmtId="0" fontId="28" fillId="7" borderId="22" xfId="0" applyFont="1" applyFill="1" applyBorder="1" applyAlignment="1">
      <alignment horizontal="center" vertical="center" wrapText="1"/>
    </xf>
    <xf numFmtId="0" fontId="28" fillId="7" borderId="40" xfId="0" applyFont="1" applyFill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 wrapText="1"/>
    </xf>
    <xf numFmtId="3" fontId="34" fillId="7" borderId="43" xfId="0" applyNumberFormat="1" applyFont="1" applyFill="1" applyBorder="1" applyAlignment="1">
      <alignment horizontal="center" vertical="center"/>
    </xf>
    <xf numFmtId="3" fontId="34" fillId="7" borderId="27" xfId="0" applyNumberFormat="1" applyFont="1" applyFill="1" applyBorder="1" applyAlignment="1">
      <alignment horizontal="center" vertical="center"/>
    </xf>
    <xf numFmtId="3" fontId="34" fillId="7" borderId="24" xfId="0" applyNumberFormat="1" applyFont="1" applyFill="1" applyBorder="1" applyAlignment="1">
      <alignment horizontal="center" vertical="center"/>
    </xf>
    <xf numFmtId="3" fontId="34" fillId="7" borderId="25" xfId="0" applyNumberFormat="1" applyFont="1" applyFill="1" applyBorder="1" applyAlignment="1">
      <alignment horizontal="center" vertical="center"/>
    </xf>
    <xf numFmtId="3" fontId="34" fillId="7" borderId="23" xfId="0" applyNumberFormat="1" applyFont="1" applyFill="1" applyBorder="1" applyAlignment="1">
      <alignment horizontal="center" vertical="center"/>
    </xf>
    <xf numFmtId="3" fontId="34" fillId="7" borderId="26" xfId="0" applyNumberFormat="1" applyFont="1" applyFill="1" applyBorder="1" applyAlignment="1">
      <alignment horizontal="center" vertical="center"/>
    </xf>
    <xf numFmtId="0" fontId="62" fillId="6" borderId="41" xfId="0" applyFont="1" applyFill="1" applyBorder="1" applyAlignment="1">
      <alignment horizontal="center" vertical="center" wrapText="1"/>
    </xf>
    <xf numFmtId="0" fontId="62" fillId="6" borderId="42" xfId="0" applyFont="1" applyFill="1" applyBorder="1" applyAlignment="1">
      <alignment horizontal="center" vertical="center" wrapText="1"/>
    </xf>
    <xf numFmtId="0" fontId="62" fillId="6" borderId="20" xfId="0" applyFont="1" applyFill="1" applyBorder="1" applyAlignment="1">
      <alignment horizontal="center" vertical="center" wrapText="1"/>
    </xf>
    <xf numFmtId="0" fontId="62" fillId="6" borderId="22" xfId="0" applyFont="1" applyFill="1" applyBorder="1" applyAlignment="1">
      <alignment horizontal="center" vertical="center" wrapText="1"/>
    </xf>
    <xf numFmtId="0" fontId="62" fillId="6" borderId="40" xfId="0" applyFont="1" applyFill="1" applyBorder="1" applyAlignment="1">
      <alignment horizontal="center" vertical="center" wrapText="1"/>
    </xf>
    <xf numFmtId="0" fontId="62" fillId="6" borderId="14" xfId="0" applyFont="1" applyFill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3" fontId="34" fillId="6" borderId="43" xfId="0" applyNumberFormat="1" applyFont="1" applyFill="1" applyBorder="1" applyAlignment="1">
      <alignment horizontal="center" vertical="center"/>
    </xf>
    <xf numFmtId="3" fontId="34" fillId="6" borderId="10" xfId="0" applyNumberFormat="1" applyFont="1" applyFill="1" applyBorder="1" applyAlignment="1">
      <alignment horizontal="center" vertical="center"/>
    </xf>
    <xf numFmtId="3" fontId="34" fillId="6" borderId="24" xfId="0" applyNumberFormat="1" applyFont="1" applyFill="1" applyBorder="1" applyAlignment="1">
      <alignment horizontal="center" vertical="center"/>
    </xf>
    <xf numFmtId="3" fontId="34" fillId="6" borderId="0" xfId="0" applyNumberFormat="1" applyFont="1" applyFill="1" applyAlignment="1">
      <alignment horizontal="center" vertical="center"/>
    </xf>
    <xf numFmtId="3" fontId="34" fillId="6" borderId="23" xfId="0" applyNumberFormat="1" applyFont="1" applyFill="1" applyBorder="1" applyAlignment="1">
      <alignment horizontal="center" vertical="center"/>
    </xf>
    <xf numFmtId="3" fontId="34" fillId="6" borderId="11" xfId="0" applyNumberFormat="1" applyFont="1" applyFill="1" applyBorder="1" applyAlignment="1">
      <alignment horizontal="center" vertical="center"/>
    </xf>
    <xf numFmtId="0" fontId="62" fillId="15" borderId="41" xfId="0" applyFont="1" applyFill="1" applyBorder="1" applyAlignment="1">
      <alignment horizontal="center" vertical="center" wrapText="1"/>
    </xf>
    <xf numFmtId="0" fontId="62" fillId="15" borderId="42" xfId="0" applyFont="1" applyFill="1" applyBorder="1" applyAlignment="1">
      <alignment horizontal="center" vertical="center" wrapText="1"/>
    </xf>
    <xf numFmtId="0" fontId="62" fillId="15" borderId="20" xfId="0" applyFont="1" applyFill="1" applyBorder="1" applyAlignment="1">
      <alignment horizontal="center" vertical="center" wrapText="1"/>
    </xf>
    <xf numFmtId="0" fontId="62" fillId="15" borderId="22" xfId="0" applyFont="1" applyFill="1" applyBorder="1" applyAlignment="1">
      <alignment horizontal="center" vertical="center" wrapText="1"/>
    </xf>
    <xf numFmtId="0" fontId="62" fillId="15" borderId="40" xfId="0" applyFont="1" applyFill="1" applyBorder="1" applyAlignment="1">
      <alignment horizontal="center" vertical="center" wrapText="1"/>
    </xf>
    <xf numFmtId="0" fontId="62" fillId="15" borderId="14" xfId="0" applyFont="1" applyFill="1" applyBorder="1" applyAlignment="1">
      <alignment horizontal="center" vertical="center" wrapText="1"/>
    </xf>
    <xf numFmtId="3" fontId="34" fillId="15" borderId="43" xfId="0" applyNumberFormat="1" applyFont="1" applyFill="1" applyBorder="1" applyAlignment="1">
      <alignment horizontal="center" vertical="center"/>
    </xf>
    <xf numFmtId="3" fontId="34" fillId="15" borderId="27" xfId="0" applyNumberFormat="1" applyFont="1" applyFill="1" applyBorder="1" applyAlignment="1">
      <alignment horizontal="center" vertical="center"/>
    </xf>
    <xf numFmtId="3" fontId="34" fillId="15" borderId="24" xfId="0" applyNumberFormat="1" applyFont="1" applyFill="1" applyBorder="1" applyAlignment="1">
      <alignment horizontal="center" vertical="center"/>
    </xf>
    <xf numFmtId="3" fontId="34" fillId="15" borderId="25" xfId="0" applyNumberFormat="1" applyFont="1" applyFill="1" applyBorder="1" applyAlignment="1">
      <alignment horizontal="center" vertical="center"/>
    </xf>
    <xf numFmtId="3" fontId="34" fillId="15" borderId="23" xfId="0" applyNumberFormat="1" applyFont="1" applyFill="1" applyBorder="1" applyAlignment="1">
      <alignment horizontal="center" vertical="center"/>
    </xf>
    <xf numFmtId="3" fontId="34" fillId="15" borderId="26" xfId="0" applyNumberFormat="1" applyFont="1" applyFill="1" applyBorder="1" applyAlignment="1">
      <alignment horizontal="center" vertical="center"/>
    </xf>
    <xf numFmtId="3" fontId="72" fillId="0" borderId="0" xfId="0" applyNumberFormat="1" applyFont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3" fontId="36" fillId="0" borderId="43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textRotation="90" wrapText="1"/>
    </xf>
    <xf numFmtId="0" fontId="42" fillId="0" borderId="21" xfId="0" applyFont="1" applyBorder="1" applyAlignment="1">
      <alignment horizontal="center" vertical="center" textRotation="90" wrapText="1"/>
    </xf>
    <xf numFmtId="0" fontId="42" fillId="0" borderId="44" xfId="0" applyFont="1" applyBorder="1" applyAlignment="1">
      <alignment horizontal="center" vertical="center" textRotation="90" wrapText="1"/>
    </xf>
    <xf numFmtId="0" fontId="35" fillId="0" borderId="4" xfId="0" applyFont="1" applyBorder="1" applyAlignment="1">
      <alignment horizontal="center" vertical="center" textRotation="90"/>
    </xf>
    <xf numFmtId="0" fontId="35" fillId="0" borderId="21" xfId="0" applyFont="1" applyBorder="1" applyAlignment="1">
      <alignment horizontal="center" vertical="center" textRotation="90"/>
    </xf>
    <xf numFmtId="0" fontId="35" fillId="0" borderId="44" xfId="0" applyFont="1" applyBorder="1" applyAlignment="1">
      <alignment horizontal="center" vertical="center" textRotation="90"/>
    </xf>
    <xf numFmtId="0" fontId="18" fillId="0" borderId="41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28" fillId="7" borderId="45" xfId="0" applyFont="1" applyFill="1" applyBorder="1" applyAlignment="1">
      <alignment horizontal="center" vertical="center" wrapText="1"/>
    </xf>
    <xf numFmtId="0" fontId="28" fillId="7" borderId="46" xfId="0" applyFont="1" applyFill="1" applyBorder="1" applyAlignment="1">
      <alignment horizontal="center" vertical="center" wrapText="1"/>
    </xf>
    <xf numFmtId="0" fontId="28" fillId="7" borderId="47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12" fillId="9" borderId="41" xfId="0" applyFont="1" applyFill="1" applyBorder="1" applyAlignment="1">
      <alignment horizontal="center" vertical="center" textRotation="90" wrapText="1"/>
    </xf>
    <xf numFmtId="0" fontId="12" fillId="9" borderId="20" xfId="0" applyFont="1" applyFill="1" applyBorder="1" applyAlignment="1">
      <alignment horizontal="center" vertical="center" textRotation="90" wrapText="1"/>
    </xf>
    <xf numFmtId="0" fontId="12" fillId="9" borderId="40" xfId="0" applyFont="1" applyFill="1" applyBorder="1" applyAlignment="1">
      <alignment horizontal="center" vertical="center" textRotation="90" wrapText="1"/>
    </xf>
    <xf numFmtId="0" fontId="43" fillId="0" borderId="41" xfId="0" applyFont="1" applyBorder="1" applyAlignment="1">
      <alignment horizontal="center" vertical="center" textRotation="90"/>
    </xf>
    <xf numFmtId="0" fontId="43" fillId="0" borderId="20" xfId="0" applyFont="1" applyBorder="1" applyAlignment="1">
      <alignment horizontal="center" vertical="center" textRotation="90"/>
    </xf>
    <xf numFmtId="0" fontId="43" fillId="0" borderId="21" xfId="0" applyFont="1" applyBorder="1" applyAlignment="1">
      <alignment horizontal="center" vertical="center" textRotation="90"/>
    </xf>
    <xf numFmtId="0" fontId="43" fillId="0" borderId="44" xfId="0" applyFont="1" applyBorder="1" applyAlignment="1">
      <alignment horizontal="center" vertical="center" textRotation="90"/>
    </xf>
    <xf numFmtId="0" fontId="12" fillId="9" borderId="4" xfId="0" applyFont="1" applyFill="1" applyBorder="1" applyAlignment="1">
      <alignment horizontal="center" vertical="center" textRotation="90" wrapText="1"/>
    </xf>
    <xf numFmtId="0" fontId="12" fillId="9" borderId="21" xfId="0" applyFont="1" applyFill="1" applyBorder="1" applyAlignment="1">
      <alignment horizontal="center" vertical="center" textRotation="90" wrapText="1"/>
    </xf>
    <xf numFmtId="0" fontId="12" fillId="9" borderId="44" xfId="0" applyFont="1" applyFill="1" applyBorder="1" applyAlignment="1">
      <alignment horizontal="center" vertical="center" textRotation="90" wrapText="1"/>
    </xf>
    <xf numFmtId="0" fontId="31" fillId="4" borderId="10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29" fillId="4" borderId="42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40" xfId="0" applyFont="1" applyBorder="1" applyAlignment="1">
      <alignment horizontal="left" wrapText="1"/>
    </xf>
    <xf numFmtId="3" fontId="15" fillId="0" borderId="43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3" fontId="36" fillId="4" borderId="0" xfId="0" applyNumberFormat="1" applyFont="1" applyFill="1" applyAlignment="1">
      <alignment horizontal="center" vertical="center"/>
    </xf>
    <xf numFmtId="0" fontId="16" fillId="0" borderId="4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21" xfId="0" applyFont="1" applyBorder="1" applyAlignment="1">
      <alignment horizontal="left"/>
    </xf>
    <xf numFmtId="0" fontId="2" fillId="4" borderId="10" xfId="0" applyFont="1" applyFill="1" applyBorder="1" applyAlignment="1">
      <alignment horizontal="center" vertical="center" wrapText="1"/>
    </xf>
    <xf numFmtId="0" fontId="33" fillId="4" borderId="42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22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textRotation="90"/>
    </xf>
    <xf numFmtId="0" fontId="24" fillId="0" borderId="41" xfId="0" applyFont="1" applyBorder="1" applyAlignment="1">
      <alignment horizontal="center" vertical="center" textRotation="90"/>
    </xf>
    <xf numFmtId="0" fontId="24" fillId="0" borderId="10" xfId="0" applyFont="1" applyBorder="1" applyAlignment="1">
      <alignment horizontal="center" vertical="center" textRotation="90"/>
    </xf>
    <xf numFmtId="0" fontId="24" fillId="0" borderId="42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40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 vertical="center" textRotation="90"/>
    </xf>
    <xf numFmtId="0" fontId="24" fillId="0" borderId="14" xfId="0" applyFont="1" applyBorder="1" applyAlignment="1">
      <alignment horizontal="center" vertical="center" textRotation="90"/>
    </xf>
    <xf numFmtId="3" fontId="0" fillId="0" borderId="43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16" fillId="0" borderId="44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25" xfId="0" applyFont="1" applyBorder="1" applyAlignment="1">
      <alignment horizontal="left" wrapText="1"/>
    </xf>
    <xf numFmtId="0" fontId="18" fillId="0" borderId="26" xfId="0" applyFont="1" applyBorder="1" applyAlignment="1">
      <alignment horizontal="left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1" fillId="7" borderId="41" xfId="0" applyFont="1" applyFill="1" applyBorder="1" applyAlignment="1">
      <alignment horizontal="center" vertical="center"/>
    </xf>
    <xf numFmtId="0" fontId="31" fillId="7" borderId="20" xfId="0" applyFont="1" applyFill="1" applyBorder="1" applyAlignment="1">
      <alignment horizontal="center" vertical="center"/>
    </xf>
    <xf numFmtId="0" fontId="31" fillId="7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40" xfId="0" applyFont="1" applyFill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textRotation="90"/>
    </xf>
    <xf numFmtId="0" fontId="44" fillId="0" borderId="21" xfId="0" applyFont="1" applyBorder="1" applyAlignment="1">
      <alignment horizontal="center" vertical="center" textRotation="90"/>
    </xf>
    <xf numFmtId="3" fontId="36" fillId="5" borderId="41" xfId="0" applyNumberFormat="1" applyFont="1" applyFill="1" applyBorder="1" applyAlignment="1">
      <alignment horizontal="center" vertical="center"/>
    </xf>
    <xf numFmtId="3" fontId="36" fillId="5" borderId="27" xfId="0" applyNumberFormat="1" applyFont="1" applyFill="1" applyBorder="1" applyAlignment="1">
      <alignment horizontal="center" vertical="center"/>
    </xf>
    <xf numFmtId="3" fontId="36" fillId="5" borderId="20" xfId="0" applyNumberFormat="1" applyFont="1" applyFill="1" applyBorder="1" applyAlignment="1">
      <alignment horizontal="center" vertical="center"/>
    </xf>
    <xf numFmtId="3" fontId="36" fillId="5" borderId="25" xfId="0" applyNumberFormat="1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 textRotation="90" wrapText="1"/>
    </xf>
    <xf numFmtId="0" fontId="38" fillId="5" borderId="21" xfId="0" applyFont="1" applyFill="1" applyBorder="1" applyAlignment="1">
      <alignment horizontal="center" vertical="center" textRotation="90" wrapText="1"/>
    </xf>
    <xf numFmtId="0" fontId="38" fillId="5" borderId="44" xfId="0" applyFont="1" applyFill="1" applyBorder="1" applyAlignment="1">
      <alignment horizontal="center" vertical="center" textRotation="90" wrapText="1"/>
    </xf>
    <xf numFmtId="0" fontId="18" fillId="0" borderId="44" xfId="0" applyFont="1" applyBorder="1" applyAlignment="1">
      <alignment horizontal="left"/>
    </xf>
    <xf numFmtId="0" fontId="41" fillId="0" borderId="4" xfId="0" applyFont="1" applyBorder="1" applyAlignment="1">
      <alignment horizontal="center" vertical="center" textRotation="90" wrapText="1"/>
    </xf>
    <xf numFmtId="0" fontId="41" fillId="0" borderId="21" xfId="0" applyFont="1" applyBorder="1" applyAlignment="1">
      <alignment horizontal="center" vertical="center" textRotation="90" wrapText="1"/>
    </xf>
    <xf numFmtId="0" fontId="41" fillId="0" borderId="44" xfId="0" applyFont="1" applyBorder="1" applyAlignment="1">
      <alignment horizontal="center" vertical="center" textRotation="90" wrapText="1"/>
    </xf>
    <xf numFmtId="0" fontId="18" fillId="0" borderId="40" xfId="0" applyFont="1" applyBorder="1" applyAlignment="1">
      <alignment horizontal="left" wrapText="1"/>
    </xf>
    <xf numFmtId="0" fontId="73" fillId="0" borderId="41" xfId="0" applyFont="1" applyBorder="1" applyAlignment="1">
      <alignment horizontal="center" vertical="center" wrapText="1"/>
    </xf>
    <xf numFmtId="0" fontId="73" fillId="0" borderId="10" xfId="0" applyFont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40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wrapText="1"/>
    </xf>
    <xf numFmtId="0" fontId="18" fillId="0" borderId="44" xfId="0" applyFont="1" applyBorder="1" applyAlignment="1">
      <alignment horizontal="left" wrapText="1"/>
    </xf>
    <xf numFmtId="0" fontId="32" fillId="5" borderId="10" xfId="0" applyFont="1" applyFill="1" applyBorder="1" applyAlignment="1">
      <alignment horizontal="center" vertical="center" wrapText="1"/>
    </xf>
    <xf numFmtId="0" fontId="32" fillId="5" borderId="42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3" fontId="36" fillId="5" borderId="40" xfId="0" applyNumberFormat="1" applyFont="1" applyFill="1" applyBorder="1" applyAlignment="1">
      <alignment horizontal="center" vertical="center"/>
    </xf>
    <xf numFmtId="3" fontId="36" fillId="5" borderId="26" xfId="0" applyNumberFormat="1" applyFont="1" applyFill="1" applyBorder="1" applyAlignment="1">
      <alignment horizontal="center" vertical="center"/>
    </xf>
    <xf numFmtId="3" fontId="35" fillId="4" borderId="24" xfId="0" applyNumberFormat="1" applyFont="1" applyFill="1" applyBorder="1" applyAlignment="1">
      <alignment horizontal="center" vertical="center"/>
    </xf>
    <xf numFmtId="3" fontId="35" fillId="4" borderId="23" xfId="0" applyNumberFormat="1" applyFont="1" applyFill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36" fillId="7" borderId="27" xfId="0" applyNumberFormat="1" applyFont="1" applyFill="1" applyBorder="1" applyAlignment="1">
      <alignment horizontal="center" vertical="center"/>
    </xf>
    <xf numFmtId="3" fontId="36" fillId="7" borderId="25" xfId="0" applyNumberFormat="1" applyFont="1" applyFill="1" applyBorder="1" applyAlignment="1">
      <alignment horizontal="center" vertical="center"/>
    </xf>
    <xf numFmtId="3" fontId="36" fillId="7" borderId="26" xfId="0" applyNumberFormat="1" applyFont="1" applyFill="1" applyBorder="1" applyAlignment="1">
      <alignment horizontal="center" vertical="center"/>
    </xf>
    <xf numFmtId="3" fontId="36" fillId="7" borderId="41" xfId="0" applyNumberFormat="1" applyFont="1" applyFill="1" applyBorder="1" applyAlignment="1">
      <alignment horizontal="center" vertical="center"/>
    </xf>
    <xf numFmtId="3" fontId="36" fillId="7" borderId="20" xfId="0" applyNumberFormat="1" applyFont="1" applyFill="1" applyBorder="1" applyAlignment="1">
      <alignment horizontal="center" vertical="center"/>
    </xf>
    <xf numFmtId="3" fontId="36" fillId="7" borderId="40" xfId="0" applyNumberFormat="1" applyFont="1" applyFill="1" applyBorder="1" applyAlignment="1">
      <alignment horizontal="center" vertical="center"/>
    </xf>
    <xf numFmtId="3" fontId="36" fillId="7" borderId="43" xfId="0" applyNumberFormat="1" applyFont="1" applyFill="1" applyBorder="1" applyAlignment="1">
      <alignment horizontal="center" vertical="center" wrapText="1"/>
    </xf>
    <xf numFmtId="3" fontId="36" fillId="7" borderId="27" xfId="0" applyNumberFormat="1" applyFont="1" applyFill="1" applyBorder="1" applyAlignment="1">
      <alignment horizontal="center" vertical="center" wrapText="1"/>
    </xf>
    <xf numFmtId="3" fontId="36" fillId="7" borderId="24" xfId="0" applyNumberFormat="1" applyFont="1" applyFill="1" applyBorder="1" applyAlignment="1">
      <alignment horizontal="center" vertical="center" wrapText="1"/>
    </xf>
    <xf numFmtId="3" fontId="36" fillId="7" borderId="25" xfId="0" applyNumberFormat="1" applyFont="1" applyFill="1" applyBorder="1" applyAlignment="1">
      <alignment horizontal="center" vertical="center" wrapText="1"/>
    </xf>
    <xf numFmtId="3" fontId="36" fillId="7" borderId="23" xfId="0" applyNumberFormat="1" applyFont="1" applyFill="1" applyBorder="1" applyAlignment="1">
      <alignment horizontal="center" vertical="center" wrapText="1"/>
    </xf>
    <xf numFmtId="3" fontId="36" fillId="7" borderId="26" xfId="0" applyNumberFormat="1" applyFont="1" applyFill="1" applyBorder="1" applyAlignment="1">
      <alignment horizontal="center" vertical="center" wrapText="1"/>
    </xf>
    <xf numFmtId="3" fontId="46" fillId="4" borderId="43" xfId="0" applyNumberFormat="1" applyFont="1" applyFill="1" applyBorder="1" applyAlignment="1">
      <alignment horizontal="center" vertical="center"/>
    </xf>
    <xf numFmtId="3" fontId="46" fillId="4" borderId="27" xfId="0" applyNumberFormat="1" applyFont="1" applyFill="1" applyBorder="1" applyAlignment="1">
      <alignment horizontal="center" vertical="center"/>
    </xf>
    <xf numFmtId="3" fontId="46" fillId="4" borderId="24" xfId="0" applyNumberFormat="1" applyFont="1" applyFill="1" applyBorder="1" applyAlignment="1">
      <alignment horizontal="center" vertical="center"/>
    </xf>
    <xf numFmtId="3" fontId="46" fillId="4" borderId="25" xfId="0" applyNumberFormat="1" applyFont="1" applyFill="1" applyBorder="1" applyAlignment="1">
      <alignment horizontal="center" vertical="center"/>
    </xf>
    <xf numFmtId="3" fontId="46" fillId="4" borderId="23" xfId="0" applyNumberFormat="1" applyFont="1" applyFill="1" applyBorder="1" applyAlignment="1">
      <alignment horizontal="center" vertical="center"/>
    </xf>
    <xf numFmtId="3" fontId="46" fillId="4" borderId="26" xfId="0" applyNumberFormat="1" applyFont="1" applyFill="1" applyBorder="1" applyAlignment="1">
      <alignment horizontal="center" vertical="center"/>
    </xf>
    <xf numFmtId="3" fontId="36" fillId="7" borderId="43" xfId="0" applyNumberFormat="1" applyFont="1" applyFill="1" applyBorder="1" applyAlignment="1">
      <alignment horizontal="center" vertical="center"/>
    </xf>
    <xf numFmtId="3" fontId="36" fillId="7" borderId="24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5" fillId="4" borderId="11" xfId="0" applyNumberFormat="1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33" fillId="7" borderId="42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3" fontId="46" fillId="7" borderId="27" xfId="0" applyNumberFormat="1" applyFont="1" applyFill="1" applyBorder="1" applyAlignment="1">
      <alignment horizontal="center" vertical="center"/>
    </xf>
    <xf numFmtId="3" fontId="46" fillId="7" borderId="25" xfId="0" applyNumberFormat="1" applyFont="1" applyFill="1" applyBorder="1" applyAlignment="1">
      <alignment horizontal="center" vertical="center"/>
    </xf>
    <xf numFmtId="3" fontId="46" fillId="7" borderId="26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34" fillId="7" borderId="51" xfId="0" applyNumberFormat="1" applyFont="1" applyFill="1" applyBorder="1" applyAlignment="1">
      <alignment horizontal="center" vertical="center"/>
    </xf>
    <xf numFmtId="3" fontId="34" fillId="7" borderId="52" xfId="0" applyNumberFormat="1" applyFont="1" applyFill="1" applyBorder="1" applyAlignment="1">
      <alignment horizontal="center" vertical="center"/>
    </xf>
    <xf numFmtId="3" fontId="34" fillId="7" borderId="53" xfId="0" applyNumberFormat="1" applyFont="1" applyFill="1" applyBorder="1" applyAlignment="1">
      <alignment horizontal="center" vertical="center"/>
    </xf>
    <xf numFmtId="3" fontId="36" fillId="4" borderId="27" xfId="0" applyNumberFormat="1" applyFont="1" applyFill="1" applyBorder="1" applyAlignment="1">
      <alignment horizontal="center" vertical="center"/>
    </xf>
    <xf numFmtId="3" fontId="36" fillId="4" borderId="25" xfId="0" applyNumberFormat="1" applyFont="1" applyFill="1" applyBorder="1" applyAlignment="1">
      <alignment horizontal="center" vertical="center"/>
    </xf>
    <xf numFmtId="3" fontId="36" fillId="4" borderId="26" xfId="0" applyNumberFormat="1" applyFont="1" applyFill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32" fillId="0" borderId="26" xfId="0" applyNumberFormat="1" applyFont="1" applyBorder="1" applyAlignment="1">
      <alignment horizontal="center" vertical="center"/>
    </xf>
    <xf numFmtId="3" fontId="36" fillId="4" borderId="41" xfId="0" applyNumberFormat="1" applyFont="1" applyFill="1" applyBorder="1" applyAlignment="1">
      <alignment horizontal="center" vertical="center"/>
    </xf>
    <xf numFmtId="3" fontId="36" fillId="4" borderId="20" xfId="0" applyNumberFormat="1" applyFont="1" applyFill="1" applyBorder="1" applyAlignment="1">
      <alignment horizontal="center" vertical="center"/>
    </xf>
    <xf numFmtId="3" fontId="36" fillId="4" borderId="40" xfId="0" applyNumberFormat="1" applyFont="1" applyFill="1" applyBorder="1" applyAlignment="1">
      <alignment horizontal="center" vertical="center"/>
    </xf>
    <xf numFmtId="3" fontId="44" fillId="4" borderId="0" xfId="0" applyNumberFormat="1" applyFont="1" applyFill="1" applyAlignment="1">
      <alignment horizontal="center" vertical="center"/>
    </xf>
    <xf numFmtId="3" fontId="44" fillId="4" borderId="11" xfId="0" applyNumberFormat="1" applyFont="1" applyFill="1" applyBorder="1" applyAlignment="1">
      <alignment horizontal="center" vertical="center"/>
    </xf>
    <xf numFmtId="3" fontId="28" fillId="4" borderId="43" xfId="0" applyNumberFormat="1" applyFont="1" applyFill="1" applyBorder="1" applyAlignment="1">
      <alignment horizontal="center" vertical="center"/>
    </xf>
    <xf numFmtId="3" fontId="28" fillId="4" borderId="24" xfId="0" applyNumberFormat="1" applyFont="1" applyFill="1" applyBorder="1" applyAlignment="1">
      <alignment horizontal="center" vertical="center"/>
    </xf>
    <xf numFmtId="3" fontId="28" fillId="4" borderId="23" xfId="0" applyNumberFormat="1" applyFont="1" applyFill="1" applyBorder="1" applyAlignment="1">
      <alignment horizontal="center" vertical="center"/>
    </xf>
    <xf numFmtId="3" fontId="36" fillId="7" borderId="10" xfId="0" applyNumberFormat="1" applyFont="1" applyFill="1" applyBorder="1" applyAlignment="1">
      <alignment horizontal="center" vertical="center"/>
    </xf>
    <xf numFmtId="3" fontId="36" fillId="7" borderId="0" xfId="0" applyNumberFormat="1" applyFont="1" applyFill="1" applyAlignment="1">
      <alignment horizontal="center" vertical="center"/>
    </xf>
    <xf numFmtId="3" fontId="36" fillId="7" borderId="11" xfId="0" applyNumberFormat="1" applyFont="1" applyFill="1" applyBorder="1" applyAlignment="1">
      <alignment horizontal="center" vertical="center"/>
    </xf>
    <xf numFmtId="3" fontId="36" fillId="4" borderId="43" xfId="0" applyNumberFormat="1" applyFont="1" applyFill="1" applyBorder="1" applyAlignment="1">
      <alignment horizontal="center" vertical="center"/>
    </xf>
    <xf numFmtId="3" fontId="36" fillId="4" borderId="24" xfId="0" applyNumberFormat="1" applyFont="1" applyFill="1" applyBorder="1" applyAlignment="1">
      <alignment horizontal="center" vertical="center"/>
    </xf>
    <xf numFmtId="3" fontId="36" fillId="4" borderId="23" xfId="0" applyNumberFormat="1" applyFont="1" applyFill="1" applyBorder="1" applyAlignment="1">
      <alignment horizontal="center" vertical="center"/>
    </xf>
    <xf numFmtId="3" fontId="15" fillId="0" borderId="41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 wrapText="1"/>
    </xf>
    <xf numFmtId="0" fontId="60" fillId="7" borderId="42" xfId="0" applyFont="1" applyFill="1" applyBorder="1" applyAlignment="1">
      <alignment horizontal="center" vertical="center" wrapText="1"/>
    </xf>
    <xf numFmtId="0" fontId="60" fillId="7" borderId="0" xfId="0" applyFont="1" applyFill="1" applyAlignment="1">
      <alignment horizontal="center" vertical="center" wrapText="1"/>
    </xf>
    <xf numFmtId="0" fontId="60" fillId="7" borderId="22" xfId="0" applyFont="1" applyFill="1" applyBorder="1" applyAlignment="1">
      <alignment horizontal="center" vertical="center" wrapText="1"/>
    </xf>
    <xf numFmtId="0" fontId="60" fillId="7" borderId="11" xfId="0" applyFont="1" applyFill="1" applyBorder="1" applyAlignment="1">
      <alignment horizontal="center" vertical="center" wrapText="1"/>
    </xf>
    <xf numFmtId="0" fontId="60" fillId="7" borderId="14" xfId="0" applyFont="1" applyFill="1" applyBorder="1" applyAlignment="1">
      <alignment horizontal="center" vertical="center" wrapText="1"/>
    </xf>
    <xf numFmtId="3" fontId="36" fillId="7" borderId="23" xfId="0" applyNumberFormat="1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3" fontId="34" fillId="4" borderId="10" xfId="0" applyNumberFormat="1" applyFont="1" applyFill="1" applyBorder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/>
    </xf>
    <xf numFmtId="3" fontId="34" fillId="7" borderId="10" xfId="0" applyNumberFormat="1" applyFont="1" applyFill="1" applyBorder="1" applyAlignment="1">
      <alignment horizontal="center" vertical="center"/>
    </xf>
    <xf numFmtId="3" fontId="34" fillId="7" borderId="0" xfId="0" applyNumberFormat="1" applyFont="1" applyFill="1" applyAlignment="1">
      <alignment horizontal="center" vertical="center"/>
    </xf>
    <xf numFmtId="3" fontId="34" fillId="7" borderId="11" xfId="0" applyNumberFormat="1" applyFont="1" applyFill="1" applyBorder="1" applyAlignment="1">
      <alignment horizontal="center" vertical="center"/>
    </xf>
    <xf numFmtId="3" fontId="36" fillId="0" borderId="25" xfId="0" applyNumberFormat="1" applyFont="1" applyBorder="1" applyAlignment="1">
      <alignment horizontal="center" vertical="center"/>
    </xf>
    <xf numFmtId="0" fontId="66" fillId="0" borderId="27" xfId="0" applyFont="1" applyBorder="1" applyAlignment="1">
      <alignment horizontal="left" wrapText="1"/>
    </xf>
    <xf numFmtId="0" fontId="13" fillId="17" borderId="4" xfId="0" applyFont="1" applyFill="1" applyBorder="1" applyAlignment="1">
      <alignment horizontal="center" vertical="center" textRotation="90" wrapText="1"/>
    </xf>
    <xf numFmtId="0" fontId="13" fillId="17" borderId="21" xfId="0" applyFont="1" applyFill="1" applyBorder="1" applyAlignment="1">
      <alignment horizontal="center" vertical="center" textRotation="90" wrapText="1"/>
    </xf>
    <xf numFmtId="0" fontId="71" fillId="27" borderId="41" xfId="0" applyFont="1" applyFill="1" applyBorder="1" applyAlignment="1">
      <alignment horizontal="center" vertical="center"/>
    </xf>
    <xf numFmtId="0" fontId="71" fillId="27" borderId="10" xfId="0" applyFont="1" applyFill="1" applyBorder="1" applyAlignment="1">
      <alignment horizontal="center" vertical="center"/>
    </xf>
    <xf numFmtId="0" fontId="71" fillId="27" borderId="42" xfId="0" applyFont="1" applyFill="1" applyBorder="1" applyAlignment="1">
      <alignment horizontal="center" vertical="center"/>
    </xf>
    <xf numFmtId="0" fontId="71" fillId="27" borderId="20" xfId="0" applyFont="1" applyFill="1" applyBorder="1" applyAlignment="1">
      <alignment horizontal="center" vertical="center"/>
    </xf>
    <xf numFmtId="0" fontId="71" fillId="27" borderId="0" xfId="0" applyFont="1" applyFill="1" applyAlignment="1">
      <alignment horizontal="center" vertical="center"/>
    </xf>
    <xf numFmtId="0" fontId="71" fillId="27" borderId="22" xfId="0" applyFont="1" applyFill="1" applyBorder="1" applyAlignment="1">
      <alignment horizontal="center" vertical="center"/>
    </xf>
    <xf numFmtId="3" fontId="71" fillId="27" borderId="43" xfId="0" applyNumberFormat="1" applyFont="1" applyFill="1" applyBorder="1" applyAlignment="1">
      <alignment horizontal="center" vertical="center"/>
    </xf>
    <xf numFmtId="3" fontId="71" fillId="27" borderId="10" xfId="0" applyNumberFormat="1" applyFont="1" applyFill="1" applyBorder="1" applyAlignment="1">
      <alignment horizontal="center" vertical="center"/>
    </xf>
    <xf numFmtId="3" fontId="71" fillId="27" borderId="27" xfId="0" applyNumberFormat="1" applyFont="1" applyFill="1" applyBorder="1" applyAlignment="1">
      <alignment horizontal="center" vertical="center"/>
    </xf>
    <xf numFmtId="3" fontId="71" fillId="27" borderId="24" xfId="0" applyNumberFormat="1" applyFont="1" applyFill="1" applyBorder="1" applyAlignment="1">
      <alignment horizontal="center" vertical="center"/>
    </xf>
    <xf numFmtId="3" fontId="71" fillId="27" borderId="0" xfId="0" applyNumberFormat="1" applyFont="1" applyFill="1" applyAlignment="1">
      <alignment horizontal="center" vertical="center"/>
    </xf>
    <xf numFmtId="3" fontId="71" fillId="27" borderId="25" xfId="0" applyNumberFormat="1" applyFont="1" applyFill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3" fontId="46" fillId="7" borderId="43" xfId="0" applyNumberFormat="1" applyFont="1" applyFill="1" applyBorder="1" applyAlignment="1">
      <alignment horizontal="center" vertical="center"/>
    </xf>
    <xf numFmtId="3" fontId="46" fillId="7" borderId="10" xfId="0" applyNumberFormat="1" applyFont="1" applyFill="1" applyBorder="1" applyAlignment="1">
      <alignment horizontal="center" vertical="center"/>
    </xf>
    <xf numFmtId="3" fontId="46" fillId="7" borderId="24" xfId="0" applyNumberFormat="1" applyFont="1" applyFill="1" applyBorder="1" applyAlignment="1">
      <alignment horizontal="center" vertical="center"/>
    </xf>
    <xf numFmtId="3" fontId="46" fillId="7" borderId="0" xfId="0" applyNumberFormat="1" applyFont="1" applyFill="1" applyAlignment="1">
      <alignment horizontal="center" vertical="center"/>
    </xf>
    <xf numFmtId="3" fontId="46" fillId="7" borderId="23" xfId="0" applyNumberFormat="1" applyFont="1" applyFill="1" applyBorder="1" applyAlignment="1">
      <alignment horizontal="center" vertical="center"/>
    </xf>
    <xf numFmtId="3" fontId="46" fillId="7" borderId="11" xfId="0" applyNumberFormat="1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textRotation="90"/>
    </xf>
    <xf numFmtId="0" fontId="75" fillId="0" borderId="21" xfId="0" applyFont="1" applyBorder="1" applyAlignment="1">
      <alignment horizontal="center" vertical="center" textRotation="90"/>
    </xf>
    <xf numFmtId="0" fontId="26" fillId="9" borderId="4" xfId="0" applyFont="1" applyFill="1" applyBorder="1" applyAlignment="1">
      <alignment horizontal="center" vertical="center" textRotation="90" wrapText="1"/>
    </xf>
    <xf numFmtId="0" fontId="26" fillId="9" borderId="21" xfId="0" applyFont="1" applyFill="1" applyBorder="1" applyAlignment="1">
      <alignment horizontal="center" vertical="center" textRotation="90" wrapText="1"/>
    </xf>
    <xf numFmtId="0" fontId="26" fillId="9" borderId="44" xfId="0" applyFont="1" applyFill="1" applyBorder="1" applyAlignment="1">
      <alignment horizontal="center" vertical="center" textRotation="90" wrapText="1"/>
    </xf>
    <xf numFmtId="0" fontId="48" fillId="4" borderId="41" xfId="0" applyFont="1" applyFill="1" applyBorder="1" applyAlignment="1">
      <alignment horizontal="center" vertical="center" wrapText="1"/>
    </xf>
    <xf numFmtId="0" fontId="48" fillId="4" borderId="20" xfId="0" applyFont="1" applyFill="1" applyBorder="1" applyAlignment="1">
      <alignment horizontal="center" vertical="center" wrapText="1"/>
    </xf>
    <xf numFmtId="0" fontId="48" fillId="4" borderId="40" xfId="0" applyFont="1" applyFill="1" applyBorder="1" applyAlignment="1">
      <alignment horizontal="center" vertical="center" wrapText="1"/>
    </xf>
    <xf numFmtId="0" fontId="48" fillId="7" borderId="41" xfId="0" applyFont="1" applyFill="1" applyBorder="1" applyAlignment="1">
      <alignment horizontal="center" vertical="center" wrapText="1"/>
    </xf>
    <xf numFmtId="0" fontId="48" fillId="7" borderId="10" xfId="0" applyFont="1" applyFill="1" applyBorder="1" applyAlignment="1">
      <alignment horizontal="center" vertical="center" wrapText="1"/>
    </xf>
    <xf numFmtId="0" fontId="48" fillId="7" borderId="42" xfId="0" applyFont="1" applyFill="1" applyBorder="1" applyAlignment="1">
      <alignment horizontal="center" vertical="center" wrapText="1"/>
    </xf>
    <xf numFmtId="0" fontId="48" fillId="7" borderId="40" xfId="0" applyFont="1" applyFill="1" applyBorder="1" applyAlignment="1">
      <alignment horizontal="center" vertical="center" wrapText="1"/>
    </xf>
    <xf numFmtId="0" fontId="48" fillId="7" borderId="11" xfId="0" applyFont="1" applyFill="1" applyBorder="1" applyAlignment="1">
      <alignment horizontal="center" vertical="center" wrapText="1"/>
    </xf>
    <xf numFmtId="0" fontId="48" fillId="7" borderId="14" xfId="0" applyFont="1" applyFill="1" applyBorder="1" applyAlignment="1">
      <alignment horizontal="center" vertical="center" wrapText="1"/>
    </xf>
    <xf numFmtId="3" fontId="46" fillId="4" borderId="10" xfId="0" applyNumberFormat="1" applyFont="1" applyFill="1" applyBorder="1" applyAlignment="1">
      <alignment horizontal="center" vertical="center"/>
    </xf>
    <xf numFmtId="3" fontId="46" fillId="4" borderId="0" xfId="0" applyNumberFormat="1" applyFont="1" applyFill="1" applyAlignment="1">
      <alignment horizontal="center" vertical="center"/>
    </xf>
    <xf numFmtId="3" fontId="46" fillId="4" borderId="11" xfId="0" applyNumberFormat="1" applyFont="1" applyFill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textRotation="90"/>
    </xf>
    <xf numFmtId="0" fontId="21" fillId="0" borderId="48" xfId="0" applyFont="1" applyBorder="1" applyAlignment="1">
      <alignment horizontal="center" vertical="center" textRotation="90"/>
    </xf>
    <xf numFmtId="0" fontId="21" fillId="0" borderId="49" xfId="0" applyFont="1" applyBorder="1" applyAlignment="1">
      <alignment horizontal="center" vertical="center" textRotation="90"/>
    </xf>
    <xf numFmtId="3" fontId="33" fillId="0" borderId="11" xfId="0" applyNumberFormat="1" applyFont="1" applyBorder="1" applyAlignment="1">
      <alignment horizontal="center" vertical="center"/>
    </xf>
    <xf numFmtId="0" fontId="48" fillId="7" borderId="20" xfId="0" applyFont="1" applyFill="1" applyBorder="1" applyAlignment="1">
      <alignment horizontal="center" vertical="center" wrapText="1"/>
    </xf>
    <xf numFmtId="0" fontId="48" fillId="7" borderId="0" xfId="0" applyFont="1" applyFill="1" applyAlignment="1">
      <alignment horizontal="center" vertical="center" wrapText="1"/>
    </xf>
    <xf numFmtId="0" fontId="48" fillId="7" borderId="22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textRotation="90"/>
    </xf>
    <xf numFmtId="0" fontId="21" fillId="0" borderId="44" xfId="0" applyFont="1" applyBorder="1" applyAlignment="1">
      <alignment horizontal="center" vertical="center" textRotation="90"/>
    </xf>
    <xf numFmtId="3" fontId="36" fillId="5" borderId="43" xfId="0" applyNumberFormat="1" applyFont="1" applyFill="1" applyBorder="1" applyAlignment="1">
      <alignment horizontal="center" vertical="center"/>
    </xf>
    <xf numFmtId="3" fontId="36" fillId="5" borderId="10" xfId="0" applyNumberFormat="1" applyFont="1" applyFill="1" applyBorder="1" applyAlignment="1">
      <alignment horizontal="center" vertical="center"/>
    </xf>
    <xf numFmtId="3" fontId="36" fillId="5" borderId="24" xfId="0" applyNumberFormat="1" applyFont="1" applyFill="1" applyBorder="1" applyAlignment="1">
      <alignment horizontal="center" vertical="center"/>
    </xf>
    <xf numFmtId="3" fontId="36" fillId="5" borderId="0" xfId="0" applyNumberFormat="1" applyFont="1" applyFill="1" applyAlignment="1">
      <alignment horizontal="center" vertical="center"/>
    </xf>
    <xf numFmtId="3" fontId="36" fillId="5" borderId="23" xfId="0" applyNumberFormat="1" applyFont="1" applyFill="1" applyBorder="1" applyAlignment="1">
      <alignment horizontal="center" vertical="center"/>
    </xf>
    <xf numFmtId="3" fontId="36" fillId="5" borderId="11" xfId="0" applyNumberFormat="1" applyFont="1" applyFill="1" applyBorder="1" applyAlignment="1">
      <alignment horizontal="center" vertical="center"/>
    </xf>
    <xf numFmtId="3" fontId="36" fillId="0" borderId="27" xfId="0" applyNumberFormat="1" applyFont="1" applyBorder="1" applyAlignment="1">
      <alignment horizontal="center" vertical="center"/>
    </xf>
    <xf numFmtId="3" fontId="36" fillId="0" borderId="26" xfId="0" applyNumberFormat="1" applyFont="1" applyBorder="1" applyAlignment="1">
      <alignment horizontal="center" vertical="center"/>
    </xf>
    <xf numFmtId="0" fontId="28" fillId="7" borderId="41" xfId="0" applyFont="1" applyFill="1" applyBorder="1" applyAlignment="1">
      <alignment horizontal="center" vertical="center"/>
    </xf>
    <xf numFmtId="0" fontId="28" fillId="7" borderId="20" xfId="0" applyFont="1" applyFill="1" applyBorder="1" applyAlignment="1">
      <alignment horizontal="center" vertical="center"/>
    </xf>
    <xf numFmtId="0" fontId="28" fillId="7" borderId="40" xfId="0" applyFont="1" applyFill="1" applyBorder="1" applyAlignment="1">
      <alignment horizontal="center" vertical="center"/>
    </xf>
    <xf numFmtId="3" fontId="36" fillId="4" borderId="11" xfId="0" applyNumberFormat="1" applyFont="1" applyFill="1" applyBorder="1" applyAlignment="1">
      <alignment horizontal="center" vertical="center"/>
    </xf>
    <xf numFmtId="0" fontId="18" fillId="0" borderId="45" xfId="0" applyFont="1" applyBorder="1" applyAlignment="1">
      <alignment horizontal="left" wrapText="1"/>
    </xf>
    <xf numFmtId="0" fontId="18" fillId="0" borderId="46" xfId="0" applyFont="1" applyBorder="1" applyAlignment="1">
      <alignment horizontal="left" wrapText="1"/>
    </xf>
    <xf numFmtId="0" fontId="21" fillId="0" borderId="4" xfId="0" applyFont="1" applyBorder="1" applyAlignment="1">
      <alignment horizontal="center" vertical="center" textRotation="90"/>
    </xf>
    <xf numFmtId="0" fontId="20" fillId="5" borderId="41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42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39" fillId="5" borderId="41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39" fillId="5" borderId="42" xfId="0" applyFont="1" applyFill="1" applyBorder="1" applyAlignment="1">
      <alignment horizontal="center" vertical="center" wrapText="1"/>
    </xf>
    <xf numFmtId="0" fontId="39" fillId="5" borderId="20" xfId="0" applyFont="1" applyFill="1" applyBorder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0" fontId="39" fillId="5" borderId="22" xfId="0" applyFont="1" applyFill="1" applyBorder="1" applyAlignment="1">
      <alignment horizontal="center" vertical="center" wrapText="1"/>
    </xf>
    <xf numFmtId="0" fontId="39" fillId="5" borderId="40" xfId="0" applyFont="1" applyFill="1" applyBorder="1" applyAlignment="1">
      <alignment horizontal="center" vertical="center" wrapText="1"/>
    </xf>
    <xf numFmtId="0" fontId="39" fillId="5" borderId="11" xfId="0" applyFont="1" applyFill="1" applyBorder="1" applyAlignment="1">
      <alignment horizontal="center" vertical="center" wrapText="1"/>
    </xf>
    <xf numFmtId="0" fontId="39" fillId="5" borderId="14" xfId="0" applyFont="1" applyFill="1" applyBorder="1" applyAlignment="1">
      <alignment horizontal="center" vertical="center" wrapText="1"/>
    </xf>
    <xf numFmtId="3" fontId="36" fillId="4" borderId="10" xfId="0" applyNumberFormat="1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textRotation="90"/>
    </xf>
    <xf numFmtId="0" fontId="41" fillId="0" borderId="0" xfId="0" applyFont="1" applyAlignment="1">
      <alignment horizontal="center" vertical="center" textRotation="90"/>
    </xf>
    <xf numFmtId="0" fontId="41" fillId="0" borderId="22" xfId="0" applyFont="1" applyBorder="1" applyAlignment="1">
      <alignment horizontal="center" vertical="center" textRotation="90"/>
    </xf>
    <xf numFmtId="0" fontId="41" fillId="0" borderId="40" xfId="0" applyFont="1" applyBorder="1" applyAlignment="1">
      <alignment horizontal="center" vertical="center" textRotation="90"/>
    </xf>
    <xf numFmtId="0" fontId="41" fillId="0" borderId="11" xfId="0" applyFont="1" applyBorder="1" applyAlignment="1">
      <alignment horizontal="center" vertical="center" textRotation="90"/>
    </xf>
    <xf numFmtId="0" fontId="41" fillId="0" borderId="14" xfId="0" applyFont="1" applyBorder="1" applyAlignment="1">
      <alignment horizontal="center" vertical="center" textRotation="90"/>
    </xf>
    <xf numFmtId="3" fontId="0" fillId="0" borderId="0" xfId="0" applyNumberFormat="1" applyAlignment="1">
      <alignment horizontal="center"/>
    </xf>
    <xf numFmtId="3" fontId="0" fillId="0" borderId="11" xfId="0" applyNumberFormat="1" applyBorder="1" applyAlignment="1">
      <alignment horizontal="center"/>
    </xf>
    <xf numFmtId="0" fontId="28" fillId="7" borderId="10" xfId="0" applyFont="1" applyFill="1" applyBorder="1" applyAlignment="1">
      <alignment horizontal="center" vertical="center"/>
    </xf>
    <xf numFmtId="0" fontId="28" fillId="7" borderId="42" xfId="0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8" fillId="7" borderId="22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 vertical="center" textRotation="90"/>
    </xf>
    <xf numFmtId="0" fontId="18" fillId="0" borderId="47" xfId="0" applyFont="1" applyBorder="1" applyAlignment="1">
      <alignment horizontal="left" wrapText="1"/>
    </xf>
    <xf numFmtId="0" fontId="28" fillId="4" borderId="41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42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7" borderId="37" xfId="0" applyFont="1" applyFill="1" applyBorder="1" applyAlignment="1">
      <alignment horizontal="center" vertical="center" wrapText="1"/>
    </xf>
    <xf numFmtId="0" fontId="28" fillId="7" borderId="39" xfId="0" applyFont="1" applyFill="1" applyBorder="1" applyAlignment="1">
      <alignment horizontal="center" vertical="center" wrapText="1"/>
    </xf>
    <xf numFmtId="0" fontId="69" fillId="27" borderId="4" xfId="0" applyFont="1" applyFill="1" applyBorder="1" applyAlignment="1">
      <alignment horizontal="center" vertical="center" textRotation="90"/>
    </xf>
    <xf numFmtId="0" fontId="69" fillId="27" borderId="21" xfId="0" applyFont="1" applyFill="1" applyBorder="1" applyAlignment="1">
      <alignment horizontal="center" vertical="center" textRotation="90"/>
    </xf>
    <xf numFmtId="0" fontId="28" fillId="6" borderId="45" xfId="0" applyFont="1" applyFill="1" applyBorder="1" applyAlignment="1">
      <alignment horizontal="center" vertical="center" wrapText="1"/>
    </xf>
    <xf numFmtId="0" fontId="28" fillId="6" borderId="46" xfId="0" applyFont="1" applyFill="1" applyBorder="1" applyAlignment="1">
      <alignment horizontal="center" vertical="center" wrapText="1"/>
    </xf>
    <xf numFmtId="0" fontId="28" fillId="6" borderId="47" xfId="0" applyFont="1" applyFill="1" applyBorder="1" applyAlignment="1">
      <alignment horizontal="center" vertical="center" wrapText="1"/>
    </xf>
    <xf numFmtId="3" fontId="46" fillId="6" borderId="51" xfId="0" applyNumberFormat="1" applyFont="1" applyFill="1" applyBorder="1" applyAlignment="1">
      <alignment horizontal="center" vertical="center"/>
    </xf>
    <xf numFmtId="3" fontId="46" fillId="6" borderId="52" xfId="0" applyNumberFormat="1" applyFont="1" applyFill="1" applyBorder="1" applyAlignment="1">
      <alignment horizontal="center" vertical="center"/>
    </xf>
    <xf numFmtId="3" fontId="46" fillId="6" borderId="53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36" fillId="0" borderId="4" xfId="0" applyFont="1" applyBorder="1" applyAlignment="1">
      <alignment horizontal="center" vertical="center" textRotation="90"/>
    </xf>
    <xf numFmtId="0" fontId="36" fillId="0" borderId="21" xfId="0" applyFont="1" applyBorder="1" applyAlignment="1">
      <alignment horizontal="center" vertical="center" textRotation="90"/>
    </xf>
    <xf numFmtId="0" fontId="36" fillId="0" borderId="44" xfId="0" applyFont="1" applyBorder="1" applyAlignment="1">
      <alignment horizontal="center" vertical="center" textRotation="90"/>
    </xf>
    <xf numFmtId="3" fontId="33" fillId="4" borderId="0" xfId="0" applyNumberFormat="1" applyFont="1" applyFill="1" applyAlignment="1">
      <alignment horizontal="center" vertical="center"/>
    </xf>
    <xf numFmtId="3" fontId="33" fillId="4" borderId="11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3" fontId="47" fillId="4" borderId="0" xfId="0" applyNumberFormat="1" applyFont="1" applyFill="1" applyAlignment="1">
      <alignment horizontal="center" vertical="center"/>
    </xf>
    <xf numFmtId="3" fontId="47" fillId="4" borderId="11" xfId="0" applyNumberFormat="1" applyFont="1" applyFill="1" applyBorder="1" applyAlignment="1">
      <alignment horizontal="center" vertical="center"/>
    </xf>
    <xf numFmtId="3" fontId="36" fillId="6" borderId="51" xfId="0" applyNumberFormat="1" applyFont="1" applyFill="1" applyBorder="1" applyAlignment="1">
      <alignment horizontal="center" vertical="center"/>
    </xf>
    <xf numFmtId="3" fontId="36" fillId="6" borderId="52" xfId="0" applyNumberFormat="1" applyFont="1" applyFill="1" applyBorder="1" applyAlignment="1">
      <alignment horizontal="center" vertical="center"/>
    </xf>
    <xf numFmtId="3" fontId="36" fillId="6" borderId="53" xfId="0" applyNumberFormat="1" applyFont="1" applyFill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"/>
    </xf>
    <xf numFmtId="3" fontId="33" fillId="0" borderId="25" xfId="0" applyNumberFormat="1" applyFont="1" applyBorder="1" applyAlignment="1">
      <alignment horizontal="center"/>
    </xf>
    <xf numFmtId="3" fontId="33" fillId="0" borderId="23" xfId="0" applyNumberFormat="1" applyFont="1" applyBorder="1" applyAlignment="1">
      <alignment horizontal="center"/>
    </xf>
    <xf numFmtId="3" fontId="33" fillId="0" borderId="11" xfId="0" applyNumberFormat="1" applyFont="1" applyBorder="1" applyAlignment="1">
      <alignment horizontal="center"/>
    </xf>
    <xf numFmtId="3" fontId="33" fillId="0" borderId="26" xfId="0" applyNumberFormat="1" applyFont="1" applyBorder="1" applyAlignment="1">
      <alignment horizontal="center"/>
    </xf>
    <xf numFmtId="3" fontId="33" fillId="0" borderId="43" xfId="0" applyNumberFormat="1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3" fontId="33" fillId="0" borderId="27" xfId="0" applyNumberFormat="1" applyFont="1" applyBorder="1" applyAlignment="1">
      <alignment horizontal="center"/>
    </xf>
    <xf numFmtId="0" fontId="36" fillId="0" borderId="54" xfId="0" applyFont="1" applyBorder="1" applyAlignment="1">
      <alignment horizontal="center" vertical="center" textRotation="90"/>
    </xf>
    <xf numFmtId="0" fontId="36" fillId="0" borderId="48" xfId="0" applyFont="1" applyBorder="1" applyAlignment="1">
      <alignment horizontal="center" vertical="center" textRotation="90"/>
    </xf>
    <xf numFmtId="164" fontId="15" fillId="4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6" fillId="0" borderId="49" xfId="0" applyFont="1" applyBorder="1" applyAlignment="1">
      <alignment horizontal="center" vertical="center" textRotation="90"/>
    </xf>
    <xf numFmtId="0" fontId="28" fillId="6" borderId="37" xfId="0" applyFont="1" applyFill="1" applyBorder="1" applyAlignment="1">
      <alignment horizontal="center" vertical="center" wrapText="1"/>
    </xf>
    <xf numFmtId="0" fontId="28" fillId="6" borderId="38" xfId="0" applyFont="1" applyFill="1" applyBorder="1" applyAlignment="1">
      <alignment horizontal="center" vertical="center" wrapText="1"/>
    </xf>
    <xf numFmtId="0" fontId="28" fillId="6" borderId="39" xfId="0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 vertical="center" textRotation="90" wrapText="1"/>
    </xf>
    <xf numFmtId="0" fontId="36" fillId="0" borderId="50" xfId="0" applyFont="1" applyBorder="1" applyAlignment="1">
      <alignment horizontal="center" vertical="center" textRotation="90"/>
    </xf>
    <xf numFmtId="0" fontId="72" fillId="0" borderId="11" xfId="0" applyFont="1" applyBorder="1" applyAlignment="1">
      <alignment horizontal="center" vertical="center"/>
    </xf>
    <xf numFmtId="0" fontId="69" fillId="27" borderId="44" xfId="0" applyFont="1" applyFill="1" applyBorder="1" applyAlignment="1">
      <alignment horizontal="center" vertical="center" textRotation="90"/>
    </xf>
    <xf numFmtId="0" fontId="66" fillId="0" borderId="4" xfId="0" applyFont="1" applyBorder="1" applyAlignment="1">
      <alignment horizontal="left" wrapText="1"/>
    </xf>
    <xf numFmtId="0" fontId="96" fillId="27" borderId="4" xfId="0" applyFont="1" applyFill="1" applyBorder="1" applyAlignment="1">
      <alignment horizontal="center" vertical="center" textRotation="90" wrapText="1"/>
    </xf>
    <xf numFmtId="0" fontId="96" fillId="27" borderId="21" xfId="0" applyFont="1" applyFill="1" applyBorder="1" applyAlignment="1">
      <alignment horizontal="center" vertical="center" textRotation="90" wrapText="1"/>
    </xf>
    <xf numFmtId="0" fontId="96" fillId="27" borderId="44" xfId="0" applyFont="1" applyFill="1" applyBorder="1" applyAlignment="1">
      <alignment horizontal="center" vertical="center" textRotation="90" wrapText="1"/>
    </xf>
    <xf numFmtId="0" fontId="95" fillId="27" borderId="41" xfId="0" applyFont="1" applyFill="1" applyBorder="1" applyAlignment="1">
      <alignment horizontal="center" vertical="center" wrapText="1"/>
    </xf>
    <xf numFmtId="0" fontId="95" fillId="27" borderId="27" xfId="0" applyFont="1" applyFill="1" applyBorder="1" applyAlignment="1">
      <alignment horizontal="center" vertical="center" wrapText="1"/>
    </xf>
    <xf numFmtId="0" fontId="95" fillId="27" borderId="20" xfId="0" applyFont="1" applyFill="1" applyBorder="1" applyAlignment="1">
      <alignment horizontal="center" vertical="center" wrapText="1"/>
    </xf>
    <xf numFmtId="0" fontId="95" fillId="27" borderId="25" xfId="0" applyFont="1" applyFill="1" applyBorder="1" applyAlignment="1">
      <alignment horizontal="center" vertical="center" wrapText="1"/>
    </xf>
    <xf numFmtId="0" fontId="95" fillId="27" borderId="40" xfId="0" applyFont="1" applyFill="1" applyBorder="1" applyAlignment="1">
      <alignment horizontal="center" vertical="center" wrapText="1"/>
    </xf>
    <xf numFmtId="0" fontId="95" fillId="27" borderId="26" xfId="0" applyFont="1" applyFill="1" applyBorder="1" applyAlignment="1">
      <alignment horizontal="center" vertical="center" wrapText="1"/>
    </xf>
    <xf numFmtId="3" fontId="95" fillId="27" borderId="10" xfId="0" applyNumberFormat="1" applyFont="1" applyFill="1" applyBorder="1" applyAlignment="1">
      <alignment horizontal="center" vertical="center"/>
    </xf>
    <xf numFmtId="3" fontId="95" fillId="27" borderId="27" xfId="0" applyNumberFormat="1" applyFont="1" applyFill="1" applyBorder="1" applyAlignment="1">
      <alignment horizontal="center" vertical="center"/>
    </xf>
    <xf numFmtId="3" fontId="95" fillId="27" borderId="0" xfId="0" applyNumberFormat="1" applyFont="1" applyFill="1" applyAlignment="1">
      <alignment horizontal="center" vertical="center"/>
    </xf>
    <xf numFmtId="3" fontId="95" fillId="27" borderId="25" xfId="0" applyNumberFormat="1" applyFont="1" applyFill="1" applyBorder="1" applyAlignment="1">
      <alignment horizontal="center" vertical="center"/>
    </xf>
    <xf numFmtId="3" fontId="95" fillId="27" borderId="11" xfId="0" applyNumberFormat="1" applyFont="1" applyFill="1" applyBorder="1" applyAlignment="1">
      <alignment horizontal="center" vertical="center"/>
    </xf>
    <xf numFmtId="3" fontId="95" fillId="27" borderId="26" xfId="0" applyNumberFormat="1" applyFont="1" applyFill="1" applyBorder="1" applyAlignment="1">
      <alignment horizontal="center" vertical="center"/>
    </xf>
    <xf numFmtId="0" fontId="96" fillId="30" borderId="4" xfId="0" applyFont="1" applyFill="1" applyBorder="1" applyAlignment="1">
      <alignment horizontal="center" vertical="center" textRotation="90" wrapText="1"/>
    </xf>
    <xf numFmtId="0" fontId="96" fillId="30" borderId="21" xfId="0" applyFont="1" applyFill="1" applyBorder="1" applyAlignment="1">
      <alignment horizontal="center" vertical="center" textRotation="90" wrapText="1"/>
    </xf>
    <xf numFmtId="0" fontId="96" fillId="30" borderId="44" xfId="0" applyFont="1" applyFill="1" applyBorder="1" applyAlignment="1">
      <alignment horizontal="center" vertical="center" textRotation="90" wrapText="1"/>
    </xf>
    <xf numFmtId="0" fontId="95" fillId="30" borderId="41" xfId="0" applyFont="1" applyFill="1" applyBorder="1" applyAlignment="1">
      <alignment horizontal="center" vertical="center" wrapText="1"/>
    </xf>
    <xf numFmtId="0" fontId="95" fillId="30" borderId="27" xfId="0" applyFont="1" applyFill="1" applyBorder="1" applyAlignment="1">
      <alignment horizontal="center" vertical="center" wrapText="1"/>
    </xf>
    <xf numFmtId="0" fontId="95" fillId="30" borderId="20" xfId="0" applyFont="1" applyFill="1" applyBorder="1" applyAlignment="1">
      <alignment horizontal="center" vertical="center" wrapText="1"/>
    </xf>
    <xf numFmtId="0" fontId="95" fillId="30" borderId="25" xfId="0" applyFont="1" applyFill="1" applyBorder="1" applyAlignment="1">
      <alignment horizontal="center" vertical="center" wrapText="1"/>
    </xf>
    <xf numFmtId="0" fontId="95" fillId="30" borderId="40" xfId="0" applyFont="1" applyFill="1" applyBorder="1" applyAlignment="1">
      <alignment horizontal="center" vertical="center" wrapText="1"/>
    </xf>
    <xf numFmtId="0" fontId="95" fillId="30" borderId="26" xfId="0" applyFont="1" applyFill="1" applyBorder="1" applyAlignment="1">
      <alignment horizontal="center" vertical="center" wrapText="1"/>
    </xf>
    <xf numFmtId="3" fontId="95" fillId="30" borderId="10" xfId="0" applyNumberFormat="1" applyFont="1" applyFill="1" applyBorder="1" applyAlignment="1">
      <alignment horizontal="center" vertical="center"/>
    </xf>
    <xf numFmtId="3" fontId="95" fillId="30" borderId="27" xfId="0" applyNumberFormat="1" applyFont="1" applyFill="1" applyBorder="1" applyAlignment="1">
      <alignment horizontal="center" vertical="center"/>
    </xf>
    <xf numFmtId="3" fontId="95" fillId="30" borderId="0" xfId="0" applyNumberFormat="1" applyFont="1" applyFill="1" applyAlignment="1">
      <alignment horizontal="center" vertical="center"/>
    </xf>
    <xf numFmtId="3" fontId="95" fillId="30" borderId="25" xfId="0" applyNumberFormat="1" applyFont="1" applyFill="1" applyBorder="1" applyAlignment="1">
      <alignment horizontal="center" vertical="center"/>
    </xf>
    <xf numFmtId="3" fontId="95" fillId="30" borderId="11" xfId="0" applyNumberFormat="1" applyFont="1" applyFill="1" applyBorder="1" applyAlignment="1">
      <alignment horizontal="center" vertical="center"/>
    </xf>
    <xf numFmtId="3" fontId="95" fillId="30" borderId="26" xfId="0" applyNumberFormat="1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textRotation="90"/>
    </xf>
    <xf numFmtId="0" fontId="1" fillId="9" borderId="4" xfId="0" applyFont="1" applyFill="1" applyBorder="1" applyAlignment="1">
      <alignment horizontal="center" vertical="center" textRotation="90" wrapText="1"/>
    </xf>
    <xf numFmtId="0" fontId="1" fillId="9" borderId="44" xfId="0" applyFont="1" applyFill="1" applyBorder="1" applyAlignment="1">
      <alignment horizontal="center" vertical="center" textRotation="90" wrapText="1"/>
    </xf>
    <xf numFmtId="3" fontId="48" fillId="4" borderId="43" xfId="0" applyNumberFormat="1" applyFont="1" applyFill="1" applyBorder="1" applyAlignment="1">
      <alignment horizontal="center" vertical="center"/>
    </xf>
    <xf numFmtId="3" fontId="48" fillId="4" borderId="27" xfId="0" applyNumberFormat="1" applyFont="1" applyFill="1" applyBorder="1" applyAlignment="1">
      <alignment horizontal="center" vertical="center"/>
    </xf>
    <xf numFmtId="3" fontId="48" fillId="4" borderId="23" xfId="0" applyNumberFormat="1" applyFont="1" applyFill="1" applyBorder="1" applyAlignment="1">
      <alignment horizontal="center" vertical="center"/>
    </xf>
    <xf numFmtId="3" fontId="48" fillId="4" borderId="26" xfId="0" applyNumberFormat="1" applyFont="1" applyFill="1" applyBorder="1" applyAlignment="1">
      <alignment horizontal="center" vertical="center"/>
    </xf>
    <xf numFmtId="3" fontId="48" fillId="4" borderId="24" xfId="0" applyNumberFormat="1" applyFont="1" applyFill="1" applyBorder="1" applyAlignment="1">
      <alignment horizontal="center" vertical="center"/>
    </xf>
    <xf numFmtId="3" fontId="48" fillId="4" borderId="25" xfId="0" applyNumberFormat="1" applyFont="1" applyFill="1" applyBorder="1" applyAlignment="1">
      <alignment horizontal="center" vertical="center"/>
    </xf>
    <xf numFmtId="3" fontId="48" fillId="5" borderId="10" xfId="0" applyNumberFormat="1" applyFont="1" applyFill="1" applyBorder="1" applyAlignment="1">
      <alignment horizontal="center" vertical="center"/>
    </xf>
    <xf numFmtId="3" fontId="48" fillId="5" borderId="27" xfId="0" applyNumberFormat="1" applyFont="1" applyFill="1" applyBorder="1" applyAlignment="1">
      <alignment horizontal="center" vertical="center"/>
    </xf>
    <xf numFmtId="3" fontId="48" fillId="5" borderId="0" xfId="0" applyNumberFormat="1" applyFont="1" applyFill="1" applyAlignment="1">
      <alignment horizontal="center" vertical="center"/>
    </xf>
    <xf numFmtId="3" fontId="48" fillId="5" borderId="25" xfId="0" applyNumberFormat="1" applyFont="1" applyFill="1" applyBorder="1" applyAlignment="1">
      <alignment horizontal="center" vertical="center"/>
    </xf>
    <xf numFmtId="3" fontId="48" fillId="5" borderId="11" xfId="0" applyNumberFormat="1" applyFont="1" applyFill="1" applyBorder="1" applyAlignment="1">
      <alignment horizontal="center" vertical="center"/>
    </xf>
    <xf numFmtId="3" fontId="48" fillId="5" borderId="26" xfId="0" applyNumberFormat="1" applyFont="1" applyFill="1" applyBorder="1" applyAlignment="1">
      <alignment horizontal="center" vertical="center"/>
    </xf>
    <xf numFmtId="0" fontId="28" fillId="5" borderId="41" xfId="0" applyFont="1" applyFill="1" applyBorder="1" applyAlignment="1">
      <alignment horizontal="center" vertical="center" wrapText="1"/>
    </xf>
    <xf numFmtId="0" fontId="28" fillId="5" borderId="42" xfId="0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 wrapText="1"/>
    </xf>
    <xf numFmtId="0" fontId="28" fillId="5" borderId="22" xfId="0" applyFont="1" applyFill="1" applyBorder="1" applyAlignment="1">
      <alignment horizontal="center" vertical="center" wrapText="1"/>
    </xf>
    <xf numFmtId="0" fontId="28" fillId="5" borderId="40" xfId="0" applyFont="1" applyFill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 wrapText="1"/>
    </xf>
    <xf numFmtId="3" fontId="72" fillId="0" borderId="11" xfId="0" applyNumberFormat="1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textRotation="90" wrapText="1"/>
    </xf>
    <xf numFmtId="0" fontId="12" fillId="5" borderId="21" xfId="0" applyFont="1" applyFill="1" applyBorder="1" applyAlignment="1">
      <alignment horizontal="center" vertical="center" textRotation="90" wrapText="1"/>
    </xf>
    <xf numFmtId="3" fontId="28" fillId="5" borderId="10" xfId="0" applyNumberFormat="1" applyFont="1" applyFill="1" applyBorder="1" applyAlignment="1">
      <alignment horizontal="center" vertical="center"/>
    </xf>
    <xf numFmtId="3" fontId="28" fillId="5" borderId="27" xfId="0" applyNumberFormat="1" applyFont="1" applyFill="1" applyBorder="1" applyAlignment="1">
      <alignment horizontal="center" vertical="center"/>
    </xf>
    <xf numFmtId="3" fontId="28" fillId="5" borderId="0" xfId="0" applyNumberFormat="1" applyFont="1" applyFill="1" applyAlignment="1">
      <alignment horizontal="center" vertical="center"/>
    </xf>
    <xf numFmtId="3" fontId="28" fillId="5" borderId="25" xfId="0" applyNumberFormat="1" applyFont="1" applyFill="1" applyBorder="1" applyAlignment="1">
      <alignment horizontal="center" vertical="center"/>
    </xf>
    <xf numFmtId="3" fontId="28" fillId="5" borderId="11" xfId="0" applyNumberFormat="1" applyFont="1" applyFill="1" applyBorder="1" applyAlignment="1">
      <alignment horizontal="center" vertical="center"/>
    </xf>
    <xf numFmtId="3" fontId="28" fillId="5" borderId="26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 textRotation="90" wrapText="1"/>
    </xf>
    <xf numFmtId="0" fontId="26" fillId="5" borderId="21" xfId="0" applyFont="1" applyFill="1" applyBorder="1" applyAlignment="1">
      <alignment horizontal="center" vertical="center" textRotation="90" wrapText="1"/>
    </xf>
    <xf numFmtId="0" fontId="26" fillId="5" borderId="44" xfId="0" applyFont="1" applyFill="1" applyBorder="1" applyAlignment="1">
      <alignment horizontal="center" vertical="center" textRotation="90" wrapText="1"/>
    </xf>
    <xf numFmtId="0" fontId="28" fillId="5" borderId="27" xfId="0" applyFont="1" applyFill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center" vertical="center" wrapText="1"/>
    </xf>
    <xf numFmtId="0" fontId="28" fillId="5" borderId="26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textRotation="90" wrapText="1"/>
    </xf>
    <xf numFmtId="0" fontId="88" fillId="15" borderId="32" xfId="0" applyFont="1" applyFill="1" applyBorder="1" applyAlignment="1">
      <alignment horizontal="center" vertical="center" wrapText="1"/>
    </xf>
    <xf numFmtId="0" fontId="88" fillId="15" borderId="19" xfId="0" applyFont="1" applyFill="1" applyBorder="1" applyAlignment="1">
      <alignment horizontal="center" vertical="center" wrapText="1"/>
    </xf>
    <xf numFmtId="0" fontId="88" fillId="15" borderId="33" xfId="0" applyFont="1" applyFill="1" applyBorder="1" applyAlignment="1">
      <alignment horizontal="center" vertical="center" wrapText="1"/>
    </xf>
    <xf numFmtId="0" fontId="80" fillId="26" borderId="32" xfId="0" applyFont="1" applyFill="1" applyBorder="1" applyAlignment="1">
      <alignment horizontal="center" vertical="center" wrapText="1"/>
    </xf>
    <xf numFmtId="0" fontId="80" fillId="26" borderId="19" xfId="0" applyFont="1" applyFill="1" applyBorder="1" applyAlignment="1">
      <alignment horizontal="center" vertical="center" wrapText="1"/>
    </xf>
    <xf numFmtId="0" fontId="80" fillId="26" borderId="33" xfId="0" applyFont="1" applyFill="1" applyBorder="1" applyAlignment="1">
      <alignment horizontal="center" vertical="center" wrapText="1"/>
    </xf>
    <xf numFmtId="0" fontId="80" fillId="19" borderId="32" xfId="0" applyFont="1" applyFill="1" applyBorder="1" applyAlignment="1">
      <alignment horizontal="center" vertical="center" wrapText="1"/>
    </xf>
    <xf numFmtId="0" fontId="80" fillId="19" borderId="19" xfId="0" applyFont="1" applyFill="1" applyBorder="1" applyAlignment="1">
      <alignment horizontal="center" vertical="center" wrapText="1"/>
    </xf>
    <xf numFmtId="0" fontId="80" fillId="19" borderId="33" xfId="0" applyFont="1" applyFill="1" applyBorder="1" applyAlignment="1">
      <alignment horizontal="center" vertical="center" wrapText="1"/>
    </xf>
    <xf numFmtId="0" fontId="83" fillId="0" borderId="63" xfId="0" applyFont="1" applyBorder="1" applyAlignment="1">
      <alignment horizontal="center" vertical="center"/>
    </xf>
    <xf numFmtId="0" fontId="83" fillId="0" borderId="38" xfId="0" applyFont="1" applyBorder="1" applyAlignment="1">
      <alignment horizontal="center" vertical="center"/>
    </xf>
    <xf numFmtId="0" fontId="83" fillId="0" borderId="66" xfId="0" applyFont="1" applyBorder="1" applyAlignment="1">
      <alignment horizontal="center" vertical="center"/>
    </xf>
    <xf numFmtId="3" fontId="26" fillId="25" borderId="35" xfId="0" applyNumberFormat="1" applyFont="1" applyFill="1" applyBorder="1" applyAlignment="1">
      <alignment horizontal="center" vertical="center"/>
    </xf>
    <xf numFmtId="3" fontId="26" fillId="25" borderId="30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>
      <alignment horizontal="center" vertical="center"/>
    </xf>
    <xf numFmtId="3" fontId="26" fillId="5" borderId="30" xfId="0" applyNumberFormat="1" applyFont="1" applyFill="1" applyBorder="1" applyAlignment="1">
      <alignment horizontal="center" vertical="center"/>
    </xf>
    <xf numFmtId="3" fontId="26" fillId="5" borderId="31" xfId="0" applyNumberFormat="1" applyFont="1" applyFill="1" applyBorder="1" applyAlignment="1">
      <alignment horizontal="center" vertical="center"/>
    </xf>
    <xf numFmtId="0" fontId="88" fillId="28" borderId="32" xfId="0" applyFont="1" applyFill="1" applyBorder="1" applyAlignment="1">
      <alignment horizontal="center" vertical="center" wrapText="1"/>
    </xf>
    <xf numFmtId="0" fontId="88" fillId="28" borderId="19" xfId="0" applyFont="1" applyFill="1" applyBorder="1" applyAlignment="1">
      <alignment horizontal="center" vertical="center" wrapText="1"/>
    </xf>
    <xf numFmtId="0" fontId="88" fillId="28" borderId="33" xfId="0" applyFont="1" applyFill="1" applyBorder="1" applyAlignment="1">
      <alignment horizontal="center" vertical="center" wrapText="1"/>
    </xf>
    <xf numFmtId="0" fontId="83" fillId="25" borderId="63" xfId="0" applyFont="1" applyFill="1" applyBorder="1" applyAlignment="1">
      <alignment horizontal="center" vertical="center"/>
    </xf>
    <xf numFmtId="0" fontId="83" fillId="25" borderId="38" xfId="0" applyFont="1" applyFill="1" applyBorder="1" applyAlignment="1">
      <alignment horizontal="center" vertical="center"/>
    </xf>
    <xf numFmtId="0" fontId="83" fillId="25" borderId="66" xfId="0" applyFont="1" applyFill="1" applyBorder="1" applyAlignment="1">
      <alignment horizontal="center" vertical="center"/>
    </xf>
    <xf numFmtId="3" fontId="84" fillId="25" borderId="35" xfId="0" applyNumberFormat="1" applyFont="1" applyFill="1" applyBorder="1" applyAlignment="1">
      <alignment horizontal="center" vertical="center"/>
    </xf>
    <xf numFmtId="3" fontId="84" fillId="25" borderId="30" xfId="0" applyNumberFormat="1" applyFont="1" applyFill="1" applyBorder="1" applyAlignment="1">
      <alignment horizontal="center" vertical="center"/>
    </xf>
    <xf numFmtId="3" fontId="84" fillId="25" borderId="36" xfId="0" applyNumberFormat="1" applyFont="1" applyFill="1" applyBorder="1" applyAlignment="1">
      <alignment horizontal="center" vertical="center"/>
    </xf>
    <xf numFmtId="3" fontId="26" fillId="0" borderId="35" xfId="0" applyNumberFormat="1" applyFont="1" applyBorder="1" applyAlignment="1">
      <alignment horizontal="center" vertical="center"/>
    </xf>
    <xf numFmtId="3" fontId="26" fillId="0" borderId="30" xfId="0" applyNumberFormat="1" applyFont="1" applyBorder="1" applyAlignment="1">
      <alignment horizontal="center" vertical="center"/>
    </xf>
    <xf numFmtId="3" fontId="26" fillId="0" borderId="36" xfId="0" applyNumberFormat="1" applyFont="1" applyBorder="1" applyAlignment="1">
      <alignment horizontal="center" vertical="center"/>
    </xf>
    <xf numFmtId="3" fontId="26" fillId="5" borderId="36" xfId="0" applyNumberFormat="1" applyFont="1" applyFill="1" applyBorder="1" applyAlignment="1">
      <alignment horizontal="center" vertical="center"/>
    </xf>
    <xf numFmtId="0" fontId="83" fillId="5" borderId="63" xfId="0" applyFont="1" applyFill="1" applyBorder="1" applyAlignment="1">
      <alignment horizontal="center" vertical="center"/>
    </xf>
    <xf numFmtId="0" fontId="83" fillId="5" borderId="38" xfId="0" applyFont="1" applyFill="1" applyBorder="1" applyAlignment="1">
      <alignment horizontal="center" vertical="center"/>
    </xf>
    <xf numFmtId="0" fontId="83" fillId="5" borderId="66" xfId="0" applyFont="1" applyFill="1" applyBorder="1" applyAlignment="1">
      <alignment horizontal="center" vertical="center"/>
    </xf>
    <xf numFmtId="0" fontId="81" fillId="25" borderId="38" xfId="4" applyFont="1" applyFill="1" applyBorder="1" applyAlignment="1">
      <alignment horizontal="center" vertical="center"/>
    </xf>
    <xf numFmtId="0" fontId="81" fillId="25" borderId="66" xfId="4" applyFont="1" applyFill="1" applyBorder="1" applyAlignment="1">
      <alignment horizontal="center" vertical="center"/>
    </xf>
    <xf numFmtId="3" fontId="26" fillId="3" borderId="30" xfId="0" applyNumberFormat="1" applyFont="1" applyFill="1" applyBorder="1" applyAlignment="1">
      <alignment horizontal="center" vertical="center"/>
    </xf>
    <xf numFmtId="3" fontId="26" fillId="25" borderId="36" xfId="0" applyNumberFormat="1" applyFont="1" applyFill="1" applyBorder="1" applyAlignment="1">
      <alignment horizontal="center" vertical="center"/>
    </xf>
    <xf numFmtId="0" fontId="83" fillId="0" borderId="38" xfId="4" applyFont="1" applyBorder="1" applyAlignment="1">
      <alignment horizontal="center" vertical="center"/>
    </xf>
    <xf numFmtId="0" fontId="83" fillId="0" borderId="66" xfId="4" applyFont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/>
    </xf>
    <xf numFmtId="3" fontId="26" fillId="3" borderId="36" xfId="0" applyNumberFormat="1" applyFont="1" applyFill="1" applyBorder="1" applyAlignment="1">
      <alignment horizontal="center" vertical="center"/>
    </xf>
    <xf numFmtId="0" fontId="86" fillId="18" borderId="32" xfId="0" applyFont="1" applyFill="1" applyBorder="1" applyAlignment="1">
      <alignment horizontal="center" vertical="center" wrapText="1"/>
    </xf>
    <xf numFmtId="0" fontId="86" fillId="18" borderId="19" xfId="0" applyFont="1" applyFill="1" applyBorder="1" applyAlignment="1">
      <alignment horizontal="center" vertical="center" wrapText="1"/>
    </xf>
    <xf numFmtId="0" fontId="86" fillId="18" borderId="33" xfId="0" applyFont="1" applyFill="1" applyBorder="1" applyAlignment="1">
      <alignment horizontal="center" vertical="center" wrapText="1"/>
    </xf>
    <xf numFmtId="0" fontId="86" fillId="21" borderId="32" xfId="0" applyFont="1" applyFill="1" applyBorder="1" applyAlignment="1">
      <alignment horizontal="center" vertical="center" wrapText="1"/>
    </xf>
    <xf numFmtId="0" fontId="86" fillId="21" borderId="19" xfId="0" applyFont="1" applyFill="1" applyBorder="1" applyAlignment="1">
      <alignment horizontal="center" vertical="center" wrapText="1"/>
    </xf>
    <xf numFmtId="0" fontId="86" fillId="21" borderId="33" xfId="0" applyFont="1" applyFill="1" applyBorder="1" applyAlignment="1">
      <alignment horizontal="center" vertical="center" wrapText="1"/>
    </xf>
    <xf numFmtId="0" fontId="77" fillId="0" borderId="41" xfId="0" applyFont="1" applyBorder="1" applyAlignment="1">
      <alignment horizontal="center" vertical="center"/>
    </xf>
    <xf numFmtId="0" fontId="77" fillId="0" borderId="10" xfId="0" applyFont="1" applyBorder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0" fontId="29" fillId="8" borderId="4" xfId="0" applyFont="1" applyFill="1" applyBorder="1" applyAlignment="1">
      <alignment horizontal="center" vertical="center" textRotation="90" wrapText="1"/>
    </xf>
    <xf numFmtId="0" fontId="29" fillId="8" borderId="21" xfId="0" applyFont="1" applyFill="1" applyBorder="1" applyAlignment="1">
      <alignment horizontal="center" vertical="center" textRotation="90" wrapText="1"/>
    </xf>
    <xf numFmtId="0" fontId="29" fillId="3" borderId="4" xfId="0" applyFont="1" applyFill="1" applyBorder="1" applyAlignment="1">
      <alignment horizontal="center" vertical="center" textRotation="90" wrapText="1"/>
    </xf>
    <xf numFmtId="0" fontId="29" fillId="3" borderId="21" xfId="0" applyFont="1" applyFill="1" applyBorder="1" applyAlignment="1">
      <alignment horizontal="center" vertical="center" textRotation="90" wrapText="1"/>
    </xf>
    <xf numFmtId="0" fontId="29" fillId="3" borderId="44" xfId="0" applyFont="1" applyFill="1" applyBorder="1" applyAlignment="1">
      <alignment horizontal="center" vertical="center" textRotation="90" wrapText="1"/>
    </xf>
    <xf numFmtId="0" fontId="29" fillId="8" borderId="41" xfId="0" applyFont="1" applyFill="1" applyBorder="1" applyAlignment="1">
      <alignment horizontal="center" vertical="center" textRotation="90" wrapText="1"/>
    </xf>
    <xf numFmtId="0" fontId="29" fillId="8" borderId="20" xfId="0" applyFont="1" applyFill="1" applyBorder="1" applyAlignment="1">
      <alignment horizontal="center" vertical="center" textRotation="90" wrapText="1"/>
    </xf>
  </cellXfs>
  <cellStyles count="5">
    <cellStyle name="Гиперссылка" xfId="1" builtinId="8"/>
    <cellStyle name="Обычный" xfId="0" builtinId="0"/>
    <cellStyle name="Обычный 12" xfId="3" xr:uid="{933A70B0-2785-45FC-9A3E-47421DD7DBF5}"/>
    <cellStyle name="Обычный 2 3 2" xfId="2" xr:uid="{00000000-0005-0000-0000-000002000000}"/>
    <cellStyle name="Обычный 5 5 2" xfId="4" xr:uid="{8887DB07-277B-4282-9828-D49F9684613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CB1E"/>
      <color rgb="FFDD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183</xdr:row>
      <xdr:rowOff>123825</xdr:rowOff>
    </xdr:from>
    <xdr:to>
      <xdr:col>1</xdr:col>
      <xdr:colOff>1152525</xdr:colOff>
      <xdr:row>184</xdr:row>
      <xdr:rowOff>76200</xdr:rowOff>
    </xdr:to>
    <xdr:pic>
      <xdr:nvPicPr>
        <xdr:cNvPr id="77985" name="Picture 194">
          <a:extLst>
            <a:ext uri="{FF2B5EF4-FFF2-40B4-BE49-F238E27FC236}">
              <a16:creationId xmlns:a16="http://schemas.microsoft.com/office/drawing/2014/main" id="{00000000-0008-0000-0100-0000A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0279975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183</xdr:row>
      <xdr:rowOff>123825</xdr:rowOff>
    </xdr:from>
    <xdr:to>
      <xdr:col>1</xdr:col>
      <xdr:colOff>314325</xdr:colOff>
      <xdr:row>184</xdr:row>
      <xdr:rowOff>76200</xdr:rowOff>
    </xdr:to>
    <xdr:pic>
      <xdr:nvPicPr>
        <xdr:cNvPr id="77986" name="Picture 200">
          <a:extLst>
            <a:ext uri="{FF2B5EF4-FFF2-40B4-BE49-F238E27FC236}">
              <a16:creationId xmlns:a16="http://schemas.microsoft.com/office/drawing/2014/main" id="{00000000-0008-0000-0100-0000A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0279975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183</xdr:row>
      <xdr:rowOff>123825</xdr:rowOff>
    </xdr:from>
    <xdr:to>
      <xdr:col>1</xdr:col>
      <xdr:colOff>857250</xdr:colOff>
      <xdr:row>184</xdr:row>
      <xdr:rowOff>57150</xdr:rowOff>
    </xdr:to>
    <xdr:pic>
      <xdr:nvPicPr>
        <xdr:cNvPr id="77987" name="Picture 193">
          <a:extLst>
            <a:ext uri="{FF2B5EF4-FFF2-40B4-BE49-F238E27FC236}">
              <a16:creationId xmlns:a16="http://schemas.microsoft.com/office/drawing/2014/main" id="{00000000-0008-0000-0100-0000A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02799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213</xdr:row>
      <xdr:rowOff>76200</xdr:rowOff>
    </xdr:from>
    <xdr:to>
      <xdr:col>1</xdr:col>
      <xdr:colOff>1133475</xdr:colOff>
      <xdr:row>214</xdr:row>
      <xdr:rowOff>28575</xdr:rowOff>
    </xdr:to>
    <xdr:pic>
      <xdr:nvPicPr>
        <xdr:cNvPr id="77989" name="Picture 194">
          <a:extLst>
            <a:ext uri="{FF2B5EF4-FFF2-40B4-BE49-F238E27FC236}">
              <a16:creationId xmlns:a16="http://schemas.microsoft.com/office/drawing/2014/main" id="{00000000-0008-0000-0100-0000A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3457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213</xdr:row>
      <xdr:rowOff>76200</xdr:rowOff>
    </xdr:from>
    <xdr:to>
      <xdr:col>1</xdr:col>
      <xdr:colOff>295275</xdr:colOff>
      <xdr:row>214</xdr:row>
      <xdr:rowOff>28575</xdr:rowOff>
    </xdr:to>
    <xdr:pic>
      <xdr:nvPicPr>
        <xdr:cNvPr id="77990" name="Picture 200">
          <a:extLst>
            <a:ext uri="{FF2B5EF4-FFF2-40B4-BE49-F238E27FC236}">
              <a16:creationId xmlns:a16="http://schemas.microsoft.com/office/drawing/2014/main" id="{00000000-0008-0000-0100-0000A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345757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213</xdr:row>
      <xdr:rowOff>76200</xdr:rowOff>
    </xdr:from>
    <xdr:to>
      <xdr:col>1</xdr:col>
      <xdr:colOff>838200</xdr:colOff>
      <xdr:row>214</xdr:row>
      <xdr:rowOff>9525</xdr:rowOff>
    </xdr:to>
    <xdr:pic>
      <xdr:nvPicPr>
        <xdr:cNvPr id="77991" name="Picture 193">
          <a:extLst>
            <a:ext uri="{FF2B5EF4-FFF2-40B4-BE49-F238E27FC236}">
              <a16:creationId xmlns:a16="http://schemas.microsoft.com/office/drawing/2014/main" id="{00000000-0008-0000-0100-0000A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345757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193</xdr:row>
      <xdr:rowOff>123825</xdr:rowOff>
    </xdr:from>
    <xdr:to>
      <xdr:col>1</xdr:col>
      <xdr:colOff>1152525</xdr:colOff>
      <xdr:row>194</xdr:row>
      <xdr:rowOff>76200</xdr:rowOff>
    </xdr:to>
    <xdr:pic>
      <xdr:nvPicPr>
        <xdr:cNvPr id="78017" name="Picture 194">
          <a:extLst>
            <a:ext uri="{FF2B5EF4-FFF2-40B4-BE49-F238E27FC236}">
              <a16:creationId xmlns:a16="http://schemas.microsoft.com/office/drawing/2014/main" id="{00000000-0008-0000-0100-0000C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231832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193</xdr:row>
      <xdr:rowOff>123825</xdr:rowOff>
    </xdr:from>
    <xdr:to>
      <xdr:col>1</xdr:col>
      <xdr:colOff>314325</xdr:colOff>
      <xdr:row>194</xdr:row>
      <xdr:rowOff>76200</xdr:rowOff>
    </xdr:to>
    <xdr:pic>
      <xdr:nvPicPr>
        <xdr:cNvPr id="78018" name="Picture 200">
          <a:extLst>
            <a:ext uri="{FF2B5EF4-FFF2-40B4-BE49-F238E27FC236}">
              <a16:creationId xmlns:a16="http://schemas.microsoft.com/office/drawing/2014/main" id="{00000000-0008-0000-0100-0000C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23183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193</xdr:row>
      <xdr:rowOff>123825</xdr:rowOff>
    </xdr:from>
    <xdr:to>
      <xdr:col>1</xdr:col>
      <xdr:colOff>857250</xdr:colOff>
      <xdr:row>194</xdr:row>
      <xdr:rowOff>57150</xdr:rowOff>
    </xdr:to>
    <xdr:pic>
      <xdr:nvPicPr>
        <xdr:cNvPr id="78019" name="Picture 193">
          <a:extLst>
            <a:ext uri="{FF2B5EF4-FFF2-40B4-BE49-F238E27FC236}">
              <a16:creationId xmlns:a16="http://schemas.microsoft.com/office/drawing/2014/main" id="{00000000-0008-0000-0100-0000C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2318325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225</xdr:row>
      <xdr:rowOff>57150</xdr:rowOff>
    </xdr:from>
    <xdr:to>
      <xdr:col>1</xdr:col>
      <xdr:colOff>1162050</xdr:colOff>
      <xdr:row>226</xdr:row>
      <xdr:rowOff>180975</xdr:rowOff>
    </xdr:to>
    <xdr:pic>
      <xdr:nvPicPr>
        <xdr:cNvPr id="78021" name="Picture 194">
          <a:extLst>
            <a:ext uri="{FF2B5EF4-FFF2-40B4-BE49-F238E27FC236}">
              <a16:creationId xmlns:a16="http://schemas.microsoft.com/office/drawing/2014/main" id="{00000000-0008-0000-0100-0000C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3703320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225</xdr:row>
      <xdr:rowOff>57150</xdr:rowOff>
    </xdr:from>
    <xdr:to>
      <xdr:col>1</xdr:col>
      <xdr:colOff>323850</xdr:colOff>
      <xdr:row>226</xdr:row>
      <xdr:rowOff>180975</xdr:rowOff>
    </xdr:to>
    <xdr:pic>
      <xdr:nvPicPr>
        <xdr:cNvPr id="78022" name="Picture 200">
          <a:extLst>
            <a:ext uri="{FF2B5EF4-FFF2-40B4-BE49-F238E27FC236}">
              <a16:creationId xmlns:a16="http://schemas.microsoft.com/office/drawing/2014/main" id="{00000000-0008-0000-0100-0000C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" y="37033200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225</xdr:row>
      <xdr:rowOff>66675</xdr:rowOff>
    </xdr:from>
    <xdr:to>
      <xdr:col>1</xdr:col>
      <xdr:colOff>866775</xdr:colOff>
      <xdr:row>226</xdr:row>
      <xdr:rowOff>133350</xdr:rowOff>
    </xdr:to>
    <xdr:pic>
      <xdr:nvPicPr>
        <xdr:cNvPr id="78023" name="Picture 193">
          <a:extLst>
            <a:ext uri="{FF2B5EF4-FFF2-40B4-BE49-F238E27FC236}">
              <a16:creationId xmlns:a16="http://schemas.microsoft.com/office/drawing/2014/main" id="{00000000-0008-0000-0100-0000C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370427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203</xdr:row>
      <xdr:rowOff>123825</xdr:rowOff>
    </xdr:from>
    <xdr:to>
      <xdr:col>1</xdr:col>
      <xdr:colOff>1152525</xdr:colOff>
      <xdr:row>204</xdr:row>
      <xdr:rowOff>76200</xdr:rowOff>
    </xdr:to>
    <xdr:pic>
      <xdr:nvPicPr>
        <xdr:cNvPr id="96" name="Picture 194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0163" y="45879544"/>
          <a:ext cx="25717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203</xdr:row>
      <xdr:rowOff>123825</xdr:rowOff>
    </xdr:from>
    <xdr:to>
      <xdr:col>1</xdr:col>
      <xdr:colOff>314325</xdr:colOff>
      <xdr:row>204</xdr:row>
      <xdr:rowOff>76200</xdr:rowOff>
    </xdr:to>
    <xdr:pic>
      <xdr:nvPicPr>
        <xdr:cNvPr id="97" name="Picture 20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1488" y="45879544"/>
          <a:ext cx="247650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203</xdr:row>
      <xdr:rowOff>123825</xdr:rowOff>
    </xdr:from>
    <xdr:to>
      <xdr:col>1</xdr:col>
      <xdr:colOff>857250</xdr:colOff>
      <xdr:row>204</xdr:row>
      <xdr:rowOff>57150</xdr:rowOff>
    </xdr:to>
    <xdr:pic>
      <xdr:nvPicPr>
        <xdr:cNvPr id="98" name="Picture 19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4413" y="45879544"/>
          <a:ext cx="24765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237</xdr:row>
      <xdr:rowOff>57150</xdr:rowOff>
    </xdr:from>
    <xdr:to>
      <xdr:col>1</xdr:col>
      <xdr:colOff>1162050</xdr:colOff>
      <xdr:row>238</xdr:row>
      <xdr:rowOff>180975</xdr:rowOff>
    </xdr:to>
    <xdr:pic>
      <xdr:nvPicPr>
        <xdr:cNvPr id="99" name="Picture 19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538" y="52575619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237</xdr:row>
      <xdr:rowOff>57150</xdr:rowOff>
    </xdr:from>
    <xdr:to>
      <xdr:col>1</xdr:col>
      <xdr:colOff>323850</xdr:colOff>
      <xdr:row>238</xdr:row>
      <xdr:rowOff>180975</xdr:rowOff>
    </xdr:to>
    <xdr:pic>
      <xdr:nvPicPr>
        <xdr:cNvPr id="100" name="Picture 20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3863" y="5257561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237</xdr:row>
      <xdr:rowOff>66675</xdr:rowOff>
    </xdr:from>
    <xdr:to>
      <xdr:col>1</xdr:col>
      <xdr:colOff>866775</xdr:colOff>
      <xdr:row>238</xdr:row>
      <xdr:rowOff>133350</xdr:rowOff>
    </xdr:to>
    <xdr:pic>
      <xdr:nvPicPr>
        <xdr:cNvPr id="101" name="Picture 19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8" y="52585144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198</xdr:row>
      <xdr:rowOff>400050</xdr:rowOff>
    </xdr:from>
    <xdr:to>
      <xdr:col>1</xdr:col>
      <xdr:colOff>323850</xdr:colOff>
      <xdr:row>198</xdr:row>
      <xdr:rowOff>714375</xdr:rowOff>
    </xdr:to>
    <xdr:pic>
      <xdr:nvPicPr>
        <xdr:cNvPr id="76993" name="Picture 194">
          <a:extLst>
            <a:ext uri="{FF2B5EF4-FFF2-40B4-BE49-F238E27FC236}">
              <a16:creationId xmlns:a16="http://schemas.microsoft.com/office/drawing/2014/main" id="{00000000-0008-0000-0300-0000C1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432339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148</xdr:row>
      <xdr:rowOff>190500</xdr:rowOff>
    </xdr:from>
    <xdr:to>
      <xdr:col>1</xdr:col>
      <xdr:colOff>1219200</xdr:colOff>
      <xdr:row>148</xdr:row>
      <xdr:rowOff>438150</xdr:rowOff>
    </xdr:to>
    <xdr:pic>
      <xdr:nvPicPr>
        <xdr:cNvPr id="77026" name="Picture 97">
          <a:extLst>
            <a:ext uri="{FF2B5EF4-FFF2-40B4-BE49-F238E27FC236}">
              <a16:creationId xmlns:a16="http://schemas.microsoft.com/office/drawing/2014/main" id="{00000000-0008-0000-0300-0000E2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6850" y="359378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148</xdr:row>
      <xdr:rowOff>200025</xdr:rowOff>
    </xdr:from>
    <xdr:to>
      <xdr:col>1</xdr:col>
      <xdr:colOff>904875</xdr:colOff>
      <xdr:row>148</xdr:row>
      <xdr:rowOff>419100</xdr:rowOff>
    </xdr:to>
    <xdr:pic>
      <xdr:nvPicPr>
        <xdr:cNvPr id="77027" name="Picture 118">
          <a:extLst>
            <a:ext uri="{FF2B5EF4-FFF2-40B4-BE49-F238E27FC236}">
              <a16:creationId xmlns:a16="http://schemas.microsoft.com/office/drawing/2014/main" id="{00000000-0008-0000-0300-0000E3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90625" y="35947350"/>
          <a:ext cx="257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148</xdr:row>
      <xdr:rowOff>200025</xdr:rowOff>
    </xdr:from>
    <xdr:to>
      <xdr:col>1</xdr:col>
      <xdr:colOff>619125</xdr:colOff>
      <xdr:row>148</xdr:row>
      <xdr:rowOff>419100</xdr:rowOff>
    </xdr:to>
    <xdr:pic>
      <xdr:nvPicPr>
        <xdr:cNvPr id="77028" name="Picture 119">
          <a:extLst>
            <a:ext uri="{FF2B5EF4-FFF2-40B4-BE49-F238E27FC236}">
              <a16:creationId xmlns:a16="http://schemas.microsoft.com/office/drawing/2014/main" id="{00000000-0008-0000-0300-0000E4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359473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148</xdr:row>
      <xdr:rowOff>190500</xdr:rowOff>
    </xdr:from>
    <xdr:to>
      <xdr:col>1</xdr:col>
      <xdr:colOff>342900</xdr:colOff>
      <xdr:row>148</xdr:row>
      <xdr:rowOff>438150</xdr:rowOff>
    </xdr:to>
    <xdr:pic>
      <xdr:nvPicPr>
        <xdr:cNvPr id="77029" name="Picture 120">
          <a:extLst>
            <a:ext uri="{FF2B5EF4-FFF2-40B4-BE49-F238E27FC236}">
              <a16:creationId xmlns:a16="http://schemas.microsoft.com/office/drawing/2014/main" id="{00000000-0008-0000-0300-0000E5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359378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97</xdr:row>
      <xdr:rowOff>438150</xdr:rowOff>
    </xdr:from>
    <xdr:to>
      <xdr:col>2</xdr:col>
      <xdr:colOff>838200</xdr:colOff>
      <xdr:row>97</xdr:row>
      <xdr:rowOff>800100</xdr:rowOff>
    </xdr:to>
    <xdr:pic>
      <xdr:nvPicPr>
        <xdr:cNvPr id="72641" name="Picture 199">
          <a:extLst>
            <a:ext uri="{FF2B5EF4-FFF2-40B4-BE49-F238E27FC236}">
              <a16:creationId xmlns:a16="http://schemas.microsoft.com/office/drawing/2014/main" id="{00000000-0008-0000-0500-0000C1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22840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97</xdr:row>
      <xdr:rowOff>457200</xdr:rowOff>
    </xdr:from>
    <xdr:to>
      <xdr:col>2</xdr:col>
      <xdr:colOff>419100</xdr:colOff>
      <xdr:row>98</xdr:row>
      <xdr:rowOff>0</xdr:rowOff>
    </xdr:to>
    <xdr:pic>
      <xdr:nvPicPr>
        <xdr:cNvPr id="72642" name="Picture 194">
          <a:extLst>
            <a:ext uri="{FF2B5EF4-FFF2-40B4-BE49-F238E27FC236}">
              <a16:creationId xmlns:a16="http://schemas.microsoft.com/office/drawing/2014/main" id="{00000000-0008-0000-0500-0000C2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" y="228409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zan.ru@niceforyou.com" TargetMode="External"/><Relationship Id="rId2" Type="http://schemas.openxmlformats.org/officeDocument/2006/relationships/hyperlink" Target="mailto:sale.ru@niceforyou.com" TargetMode="External"/><Relationship Id="rId1" Type="http://schemas.openxmlformats.org/officeDocument/2006/relationships/hyperlink" Target="mailto:krasnodar.ru@niceforyou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kb.ru@niceforyou.com" TargetMode="External"/><Relationship Id="rId4" Type="http://schemas.openxmlformats.org/officeDocument/2006/relationships/hyperlink" Target="mailto:spb.ru@niceforyou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BreakPreview" zoomScaleNormal="100" zoomScaleSheetLayoutView="100" workbookViewId="0">
      <selection activeCell="A11" sqref="A11:H11"/>
    </sheetView>
  </sheetViews>
  <sheetFormatPr defaultRowHeight="15" x14ac:dyDescent="0.25"/>
  <cols>
    <col min="6" max="6" width="26.5703125" customWidth="1"/>
    <col min="7" max="7" width="24" customWidth="1"/>
    <col min="8" max="8" width="16.7109375" customWidth="1"/>
  </cols>
  <sheetData>
    <row r="1" spans="1:8" ht="15.75" x14ac:dyDescent="0.25">
      <c r="A1" s="290"/>
      <c r="B1" s="291" t="s">
        <v>0</v>
      </c>
      <c r="C1" s="292"/>
      <c r="D1" s="292"/>
      <c r="E1" s="292"/>
      <c r="F1" s="292"/>
      <c r="G1" s="291" t="s">
        <v>1</v>
      </c>
      <c r="H1" s="290"/>
    </row>
    <row r="2" spans="1:8" x14ac:dyDescent="0.25">
      <c r="A2" s="293"/>
      <c r="B2" s="294" t="s">
        <v>2</v>
      </c>
      <c r="C2" s="293"/>
      <c r="D2" s="293"/>
      <c r="E2" s="293"/>
      <c r="F2" s="293"/>
      <c r="G2" s="295" t="s">
        <v>1106</v>
      </c>
      <c r="H2" s="293"/>
    </row>
    <row r="3" spans="1:8" x14ac:dyDescent="0.25">
      <c r="A3" s="292"/>
      <c r="B3" s="291" t="s">
        <v>3</v>
      </c>
      <c r="C3" s="292"/>
      <c r="D3" s="292"/>
      <c r="E3" s="292"/>
      <c r="F3" s="292"/>
      <c r="G3" s="291" t="s">
        <v>4</v>
      </c>
      <c r="H3" s="292"/>
    </row>
    <row r="4" spans="1:8" x14ac:dyDescent="0.25">
      <c r="A4" s="293"/>
      <c r="B4" s="294" t="s">
        <v>5</v>
      </c>
      <c r="C4" s="293"/>
      <c r="D4" s="293"/>
      <c r="E4" s="293"/>
      <c r="F4" s="293"/>
      <c r="G4" s="295" t="s">
        <v>1107</v>
      </c>
      <c r="H4" s="293"/>
    </row>
    <row r="5" spans="1:8" x14ac:dyDescent="0.25">
      <c r="A5" s="292"/>
      <c r="B5" s="291" t="s">
        <v>6</v>
      </c>
      <c r="C5" s="292"/>
      <c r="D5" s="292"/>
      <c r="E5" s="292"/>
      <c r="F5" s="292"/>
      <c r="G5" s="291" t="s">
        <v>7</v>
      </c>
      <c r="H5" s="292"/>
    </row>
    <row r="6" spans="1:8" x14ac:dyDescent="0.25">
      <c r="A6" s="293"/>
      <c r="B6" s="294" t="s">
        <v>8</v>
      </c>
      <c r="C6" s="293"/>
      <c r="D6" s="293"/>
      <c r="E6" s="293"/>
      <c r="F6" s="293"/>
      <c r="G6" s="295" t="s">
        <v>1108</v>
      </c>
      <c r="H6" s="293"/>
    </row>
    <row r="7" spans="1:8" x14ac:dyDescent="0.25">
      <c r="A7" s="292"/>
      <c r="B7" s="291" t="s">
        <v>9</v>
      </c>
      <c r="C7" s="292"/>
      <c r="D7" s="292"/>
      <c r="E7" s="292"/>
      <c r="F7" s="292"/>
      <c r="G7" s="291" t="s">
        <v>10</v>
      </c>
      <c r="H7" s="292"/>
    </row>
    <row r="8" spans="1:8" x14ac:dyDescent="0.25">
      <c r="A8" s="293"/>
      <c r="B8" s="294" t="s">
        <v>11</v>
      </c>
      <c r="C8" s="293"/>
      <c r="D8" s="293"/>
      <c r="E8" s="293"/>
      <c r="F8" s="293"/>
      <c r="G8" s="295" t="s">
        <v>1109</v>
      </c>
      <c r="H8" s="293"/>
    </row>
    <row r="9" spans="1:8" x14ac:dyDescent="0.25">
      <c r="A9" s="292"/>
      <c r="B9" s="291" t="s">
        <v>915</v>
      </c>
      <c r="C9" s="292"/>
      <c r="D9" s="292"/>
      <c r="E9" s="292"/>
      <c r="F9" s="292"/>
      <c r="G9" s="291" t="s">
        <v>917</v>
      </c>
      <c r="H9" s="292"/>
    </row>
    <row r="10" spans="1:8" x14ac:dyDescent="0.25">
      <c r="A10" s="293"/>
      <c r="B10" s="294" t="s">
        <v>916</v>
      </c>
      <c r="C10" s="293"/>
      <c r="D10" s="293"/>
      <c r="E10" s="293"/>
      <c r="F10" s="293"/>
      <c r="G10" s="295" t="s">
        <v>1110</v>
      </c>
      <c r="H10" s="293"/>
    </row>
    <row r="11" spans="1:8" ht="64.5" customHeight="1" x14ac:dyDescent="0.25">
      <c r="A11" s="544" t="s">
        <v>4868</v>
      </c>
      <c r="B11" s="544"/>
      <c r="C11" s="544"/>
      <c r="D11" s="544"/>
      <c r="E11" s="544"/>
      <c r="F11" s="544"/>
      <c r="G11" s="544"/>
      <c r="H11" s="544"/>
    </row>
    <row r="12" spans="1:8" ht="73.5" customHeight="1" x14ac:dyDescent="0.25">
      <c r="A12" s="545" t="s">
        <v>2184</v>
      </c>
      <c r="B12" s="545"/>
      <c r="C12" s="545"/>
      <c r="D12" s="545"/>
      <c r="E12" s="545"/>
      <c r="F12" s="545"/>
      <c r="G12" s="545"/>
      <c r="H12" s="545"/>
    </row>
    <row r="13" spans="1:8" ht="19.5" x14ac:dyDescent="0.25">
      <c r="A13" s="546"/>
      <c r="B13" s="546"/>
      <c r="C13" s="546"/>
      <c r="D13" s="546"/>
      <c r="E13" s="546"/>
      <c r="F13" s="546"/>
      <c r="G13" s="546"/>
      <c r="H13" s="546"/>
    </row>
    <row r="14" spans="1:8" ht="19.5" customHeight="1" x14ac:dyDescent="0.25">
      <c r="A14" s="296"/>
      <c r="B14" s="543" t="s">
        <v>2183</v>
      </c>
      <c r="C14" s="543"/>
      <c r="D14" s="543"/>
      <c r="E14" s="543"/>
      <c r="F14" s="543"/>
      <c r="G14" s="543"/>
      <c r="H14" s="543"/>
    </row>
    <row r="15" spans="1:8" ht="19.5" x14ac:dyDescent="0.25">
      <c r="A15" s="546"/>
      <c r="B15" s="546"/>
      <c r="C15" s="546"/>
      <c r="D15" s="546"/>
      <c r="E15" s="546"/>
      <c r="F15" s="546"/>
      <c r="G15" s="546"/>
      <c r="H15" s="546"/>
    </row>
    <row r="16" spans="1:8" ht="19.5" customHeight="1" x14ac:dyDescent="0.25">
      <c r="A16" s="297"/>
      <c r="B16" s="543" t="s">
        <v>999</v>
      </c>
      <c r="C16" s="543"/>
      <c r="D16" s="543"/>
      <c r="E16" s="543"/>
      <c r="F16" s="543"/>
      <c r="G16" s="543"/>
      <c r="H16" s="543"/>
    </row>
    <row r="17" spans="1:8" ht="15.75" x14ac:dyDescent="0.25">
      <c r="A17" s="290"/>
      <c r="B17" s="290"/>
      <c r="C17" s="290"/>
      <c r="D17" s="290"/>
      <c r="E17" s="290"/>
      <c r="F17" s="290"/>
      <c r="G17" s="290"/>
      <c r="H17" s="290"/>
    </row>
    <row r="18" spans="1:8" ht="15.75" customHeight="1" x14ac:dyDescent="0.25">
      <c r="A18" s="298"/>
      <c r="B18" s="543" t="s">
        <v>2179</v>
      </c>
      <c r="C18" s="543"/>
      <c r="D18" s="543"/>
      <c r="E18" s="543"/>
      <c r="F18" s="543"/>
      <c r="G18" s="543"/>
      <c r="H18" s="543"/>
    </row>
    <row r="19" spans="1:8" ht="15.75" x14ac:dyDescent="0.25">
      <c r="A19" s="290"/>
      <c r="B19" s="290"/>
      <c r="C19" s="290"/>
      <c r="D19" s="290"/>
      <c r="E19" s="290"/>
      <c r="F19" s="290"/>
      <c r="G19" s="290"/>
      <c r="H19" s="290"/>
    </row>
    <row r="20" spans="1:8" ht="15.75" customHeight="1" x14ac:dyDescent="0.25">
      <c r="A20" s="298"/>
      <c r="B20" s="543" t="s">
        <v>2180</v>
      </c>
      <c r="C20" s="543"/>
      <c r="D20" s="543"/>
      <c r="E20" s="543"/>
      <c r="F20" s="543"/>
      <c r="G20" s="543"/>
      <c r="H20" s="543"/>
    </row>
    <row r="21" spans="1:8" ht="18.75" x14ac:dyDescent="0.3">
      <c r="A21" s="290"/>
      <c r="B21" s="299"/>
      <c r="C21" s="300"/>
      <c r="D21" s="300"/>
      <c r="E21" s="300"/>
      <c r="F21" s="300"/>
      <c r="G21" s="300"/>
      <c r="H21" s="290"/>
    </row>
    <row r="22" spans="1:8" ht="15.75" customHeight="1" x14ac:dyDescent="0.25">
      <c r="A22" s="298"/>
      <c r="B22" s="543" t="s">
        <v>2181</v>
      </c>
      <c r="C22" s="543"/>
      <c r="D22" s="543"/>
      <c r="E22" s="543"/>
      <c r="F22" s="543"/>
      <c r="G22" s="543"/>
      <c r="H22" s="543"/>
    </row>
    <row r="23" spans="1:8" ht="15.75" x14ac:dyDescent="0.25">
      <c r="A23" s="290"/>
      <c r="B23" s="290"/>
      <c r="C23" s="290"/>
      <c r="D23" s="290"/>
      <c r="E23" s="290"/>
      <c r="F23" s="290"/>
      <c r="G23" s="290"/>
      <c r="H23" s="290"/>
    </row>
    <row r="24" spans="1:8" ht="15.75" x14ac:dyDescent="0.25">
      <c r="A24" s="298"/>
      <c r="B24" s="543" t="s">
        <v>2182</v>
      </c>
      <c r="C24" s="543"/>
      <c r="D24" s="543"/>
      <c r="E24" s="543"/>
      <c r="F24" s="543"/>
      <c r="G24" s="543"/>
      <c r="H24" s="543"/>
    </row>
    <row r="25" spans="1:8" ht="18.75" x14ac:dyDescent="0.3">
      <c r="A25" s="290"/>
      <c r="B25" s="299"/>
      <c r="C25" s="300"/>
      <c r="D25" s="300"/>
      <c r="E25" s="300"/>
      <c r="F25" s="300"/>
      <c r="G25" s="300"/>
      <c r="H25" s="290"/>
    </row>
    <row r="26" spans="1:8" ht="15.75" x14ac:dyDescent="0.25">
      <c r="A26" s="298"/>
      <c r="B26" s="543" t="s">
        <v>4821</v>
      </c>
      <c r="C26" s="543"/>
      <c r="D26" s="543"/>
      <c r="E26" s="543"/>
      <c r="F26" s="543"/>
      <c r="G26" s="543"/>
      <c r="H26" s="543"/>
    </row>
    <row r="27" spans="1:8" ht="15.75" x14ac:dyDescent="0.25">
      <c r="A27" s="490"/>
      <c r="B27" s="302"/>
      <c r="C27" s="302"/>
      <c r="D27" s="302"/>
      <c r="E27" s="302"/>
      <c r="F27" s="302"/>
      <c r="G27" s="302"/>
      <c r="H27" s="302"/>
    </row>
    <row r="28" spans="1:8" ht="15.75" x14ac:dyDescent="0.25">
      <c r="A28" s="298"/>
      <c r="B28" s="340" t="s">
        <v>4822</v>
      </c>
      <c r="C28" s="340"/>
      <c r="D28" s="340"/>
      <c r="E28" s="340"/>
      <c r="F28" s="340"/>
      <c r="G28" s="340"/>
      <c r="H28" s="340"/>
    </row>
    <row r="29" spans="1:8" ht="18.75" x14ac:dyDescent="0.3">
      <c r="A29" s="290"/>
      <c r="B29" s="299"/>
      <c r="C29" s="300"/>
      <c r="D29" s="300"/>
      <c r="E29" s="300"/>
      <c r="F29" s="300"/>
      <c r="G29" s="300"/>
      <c r="H29" s="290"/>
    </row>
    <row r="30" spans="1:8" ht="15.75" x14ac:dyDescent="0.25">
      <c r="A30" s="301"/>
      <c r="B30" s="543" t="s">
        <v>554</v>
      </c>
      <c r="C30" s="543"/>
      <c r="D30" s="543"/>
      <c r="E30" s="543"/>
      <c r="F30" s="543"/>
      <c r="G30" s="543"/>
      <c r="H30" s="543"/>
    </row>
    <row r="31" spans="1:8" ht="15.75" x14ac:dyDescent="0.25">
      <c r="A31" s="290"/>
      <c r="B31" s="302"/>
      <c r="C31" s="302"/>
      <c r="D31" s="302"/>
      <c r="E31" s="302"/>
      <c r="F31" s="302"/>
      <c r="G31" s="302"/>
      <c r="H31" s="290"/>
    </row>
    <row r="32" spans="1:8" ht="15.75" x14ac:dyDescent="0.25">
      <c r="A32" s="301"/>
      <c r="B32" s="543" t="s">
        <v>930</v>
      </c>
      <c r="C32" s="543"/>
      <c r="D32" s="543"/>
      <c r="E32" s="543"/>
      <c r="F32" s="543"/>
      <c r="G32" s="543"/>
      <c r="H32" s="543"/>
    </row>
    <row r="33" spans="1:8" ht="15.75" x14ac:dyDescent="0.25">
      <c r="A33" s="290"/>
      <c r="B33" s="290"/>
      <c r="C33" s="290"/>
      <c r="D33" s="290"/>
      <c r="E33" s="290"/>
      <c r="F33" s="290"/>
      <c r="G33" s="290"/>
      <c r="H33" s="290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  <row r="35" spans="1:8" ht="15.75" x14ac:dyDescent="0.25">
      <c r="A35" s="1"/>
      <c r="B35" s="1"/>
      <c r="C35" s="1"/>
      <c r="D35" s="1"/>
      <c r="E35" s="1"/>
      <c r="F35" s="1"/>
      <c r="G35" s="1"/>
      <c r="H35" s="1"/>
    </row>
    <row r="36" spans="1:8" ht="15.75" x14ac:dyDescent="0.25">
      <c r="A36" s="1"/>
      <c r="B36" s="1"/>
      <c r="C36" s="1"/>
      <c r="D36" s="1"/>
      <c r="E36" s="1"/>
      <c r="F36" s="1"/>
      <c r="G36" s="1"/>
      <c r="H36" s="1"/>
    </row>
    <row r="37" spans="1:8" ht="15.75" x14ac:dyDescent="0.25">
      <c r="A37" s="1"/>
      <c r="B37" s="1"/>
      <c r="C37" s="1"/>
      <c r="D37" s="1"/>
      <c r="E37" s="1"/>
      <c r="F37" s="1"/>
      <c r="G37" s="1"/>
      <c r="H37" s="1"/>
    </row>
    <row r="38" spans="1:8" ht="15.75" x14ac:dyDescent="0.25">
      <c r="A38" s="1"/>
      <c r="B38" s="1"/>
      <c r="C38" s="1"/>
      <c r="D38" s="1"/>
      <c r="E38" s="1"/>
      <c r="F38" s="1"/>
      <c r="G38" s="1"/>
      <c r="H38" s="1"/>
    </row>
    <row r="39" spans="1:8" ht="15.75" x14ac:dyDescent="0.25">
      <c r="A39" s="1"/>
      <c r="B39" s="1"/>
      <c r="C39" s="1"/>
      <c r="D39" s="1"/>
      <c r="E39" s="1"/>
      <c r="F39" s="1"/>
      <c r="G39" s="1"/>
      <c r="H39" s="1"/>
    </row>
    <row r="40" spans="1:8" ht="15.75" x14ac:dyDescent="0.25">
      <c r="A40" s="1"/>
      <c r="B40" s="1"/>
      <c r="C40" s="1"/>
      <c r="D40" s="1"/>
      <c r="E40" s="1"/>
      <c r="F40" s="1"/>
      <c r="G40" s="1"/>
      <c r="H40" s="1"/>
    </row>
  </sheetData>
  <mergeCells count="13">
    <mergeCell ref="B22:H22"/>
    <mergeCell ref="B24:H24"/>
    <mergeCell ref="B26:H26"/>
    <mergeCell ref="B30:H30"/>
    <mergeCell ref="B32:H32"/>
    <mergeCell ref="B16:H16"/>
    <mergeCell ref="B18:H18"/>
    <mergeCell ref="B20:H20"/>
    <mergeCell ref="A11:H11"/>
    <mergeCell ref="A12:H12"/>
    <mergeCell ref="A13:H13"/>
    <mergeCell ref="A15:H15"/>
    <mergeCell ref="B14:H14"/>
  </mergeCells>
  <hyperlinks>
    <hyperlink ref="B20" location="Комплекты!A1" display="Комплекты автоматики и пультов Nice" xr:uid="{00000000-0004-0000-0000-000000000000}"/>
    <hyperlink ref="B18" location="'Прайс-лист на товары'!A1" display="Прайс-лист на товарные позиции" xr:uid="{00000000-0004-0000-0000-000001000000}"/>
    <hyperlink ref="B22" location="'Прайс-лист на запчасти'!A1" display="Прайс-лист на запчасти и принадлежности Nice" xr:uid="{00000000-0004-0000-0000-000002000000}"/>
    <hyperlink ref="G6" r:id="rId1" xr:uid="{00000000-0004-0000-0000-000003000000}"/>
    <hyperlink ref="G2" r:id="rId2" xr:uid="{00000000-0004-0000-0000-000004000000}"/>
    <hyperlink ref="G8" r:id="rId3" xr:uid="{00000000-0004-0000-0000-000005000000}"/>
    <hyperlink ref="G4" r:id="rId4" xr:uid="{00000000-0004-0000-0000-000006000000}"/>
    <hyperlink ref="B20:G20" location="'Откатные ворота'!A1" display="Прайс-лист на откатные приводы и аксессуары" xr:uid="{00000000-0004-0000-0000-000007000000}"/>
    <hyperlink ref="B24" location="Комплекты!A1" display="Комплекты автоматики и пультов Nice" xr:uid="{00000000-0004-0000-0000-000008000000}"/>
    <hyperlink ref="B26" location="'Прайс-лист на запчасти'!A1" display="Прайс-лист на запчасти и принадлежности Nice" xr:uid="{00000000-0004-0000-0000-000009000000}"/>
    <hyperlink ref="B24:G24" location="'Секционные ворота'!A1" display="Прайс-лист на секционные приводы и аксессуары" xr:uid="{00000000-0004-0000-0000-00000A000000}"/>
    <hyperlink ref="B18:G18" location="'Распашные ворота'!A1" display="Прайс-лист на распашные приводы и аксессуары" xr:uid="{00000000-0004-0000-0000-00000B000000}"/>
    <hyperlink ref="B22:G22" location="Шлагбаумы!A1" display="Прайс-лист на шлагбаумы и аксессуары" xr:uid="{00000000-0004-0000-0000-00000C000000}"/>
    <hyperlink ref="B26:G26" location="Радиоуправление!A1" display="Прайс-лист на блоки управления и радиоуправление" xr:uid="{00000000-0004-0000-0000-00000D000000}"/>
    <hyperlink ref="B32" location="'Прайс-лист на запчасти'!A1" display="Прайс-лист на запчасти и принадлежности Nice" xr:uid="{00000000-0004-0000-0000-00000E000000}"/>
    <hyperlink ref="B32:G32" location="'Прайс-лист на запчасти'!A1" display="Прайс-лист на запчасти и принадлежности" xr:uid="{00000000-0004-0000-0000-00000F000000}"/>
    <hyperlink ref="G10" r:id="rId5" xr:uid="{00000000-0004-0000-0000-000010000000}"/>
    <hyperlink ref="B14:G14" location="'Общий прайс лист'!A1" display="Общий прайс-лист" xr:uid="{00000000-0004-0000-0000-000011000000}"/>
    <hyperlink ref="B16" location="'Hi-Speed'!A1" display="Комплекты высокоскоростных приводов" xr:uid="{00000000-0004-0000-0000-000012000000}"/>
    <hyperlink ref="B30" location="'Прайс-лист на запчасти'!A1" display="Прайс-лист на запчасти и принадлежности Nice" xr:uid="{00000000-0004-0000-0000-000015000000}"/>
    <hyperlink ref="B30:G30" location="Аксессуары!A1" display="Аксессуары" xr:uid="{00000000-0004-0000-0000-000016000000}"/>
    <hyperlink ref="B16:H16" location="'Компл. Высокоскоростных пр.'!A1" display="Комплекты высокоскоростных приводов" xr:uid="{62FED689-4E60-4E02-B93E-A54A615C1064}"/>
    <hyperlink ref="B18:H18" location="'Компл. авт. для распашных ворот'!A1" display="Комплекты автоматики для распашных ворот" xr:uid="{0980EF70-6372-4691-B4F3-167108A2F938}"/>
    <hyperlink ref="B20:H20" location="'Компл. авт. для откатных ворот'!A1" display="Комплекты автоматики для откатных ворот" xr:uid="{14B2A54C-47CB-4545-AFA6-65344B2F69A5}"/>
    <hyperlink ref="B22:H22" location="'Компл. шлагбаумов'!A1" display="Комплекты шлагбаумов" xr:uid="{3794CBB6-4517-47B7-A09C-4EE4B94D742E}"/>
    <hyperlink ref="B24:H24" location="'Компл. авт. для гаражных ворот'!A1" display="Комплекты автоматики для гаражных секционных ворот" xr:uid="{1938A3C7-ADF8-4797-B88E-BD3BD3E89D19}"/>
    <hyperlink ref="B26:H26" location="'Пульты управления'!A1" display="Пульты управления" xr:uid="{85B38C02-1FC3-476A-A9FC-BBFE76DA69EF}"/>
    <hyperlink ref="B30:H30" location="Аксессуары!A1" display="Аксессуары" xr:uid="{492D5092-BA46-485A-958E-E7AA3DAB3A03}"/>
    <hyperlink ref="B32:H32" location="'Прайс-лист на запчасти'!A1" display="Прайс-лист на запчасти" xr:uid="{B11AAC5F-AAB3-4270-9575-B30392395F75}"/>
    <hyperlink ref="B14:H14" location="'Общий прайс лист'!A1" display="Общий прайс-лист" xr:uid="{CFE20B75-EDA0-452E-83BD-A99C048B2D6C}"/>
    <hyperlink ref="B28" location="'Программаторы и радиоприёмники'!A1" display="Программаторы и радиоприёмники" xr:uid="{2DD14068-D72C-4402-8088-9C775853C9E9}"/>
  </hyperlinks>
  <pageMargins left="0.7" right="0.7" top="0.75" bottom="0.75" header="0.3" footer="0.3"/>
  <pageSetup paperSize="9" scale="77" orientation="portrait" verticalDpi="120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3"/>
  <sheetViews>
    <sheetView workbookViewId="0">
      <selection activeCell="E2" sqref="E2"/>
    </sheetView>
  </sheetViews>
  <sheetFormatPr defaultRowHeight="15" x14ac:dyDescent="0.25"/>
  <cols>
    <col min="1" max="1" width="11.7109375" customWidth="1"/>
    <col min="2" max="2" width="16.5703125" bestFit="1" customWidth="1"/>
    <col min="3" max="3" width="70.5703125" customWidth="1"/>
    <col min="6" max="6" width="12" bestFit="1" customWidth="1"/>
  </cols>
  <sheetData>
    <row r="1" spans="1:6" ht="16.5" thickBot="1" x14ac:dyDescent="0.3">
      <c r="A1" s="1102" t="s">
        <v>690</v>
      </c>
      <c r="B1" s="1103"/>
      <c r="C1" s="1103"/>
      <c r="D1" s="1103"/>
      <c r="E1" s="1104"/>
      <c r="F1" s="491" t="s">
        <v>4823</v>
      </c>
    </row>
    <row r="2" spans="1:6" x14ac:dyDescent="0.25">
      <c r="A2" s="1107" t="s">
        <v>1043</v>
      </c>
      <c r="B2" s="137" t="s">
        <v>556</v>
      </c>
      <c r="C2" s="138" t="str">
        <f>VLOOKUP(B2,'Общий прайс лист'!$A$4:$D$354,2,FALSE)</f>
        <v>Индуктивный датчик RBA1</v>
      </c>
      <c r="D2" s="139" t="s">
        <v>660</v>
      </c>
      <c r="E2" s="534">
        <f>VLOOKUP(B2,'Общий прайс лист'!$A$1:$D$354,4,FALSE)</f>
        <v>7900</v>
      </c>
    </row>
    <row r="3" spans="1:6" ht="25.5" x14ac:dyDescent="0.25">
      <c r="A3" s="1108"/>
      <c r="B3" s="140" t="s">
        <v>1655</v>
      </c>
      <c r="C3" s="141" t="str">
        <f>VLOOKUP(B3,'Общий прайс лист'!$A$4:$D$354,2,FALSE)</f>
        <v xml:space="preserve">Комплект ROA6KIT10. Состав комплекта: Нейлоновая зубчатая рейка с металлической вставкой 25х20х1000 мм, для ворот до 500 кг ROA6 - 10 шт; </v>
      </c>
      <c r="D3" s="142" t="s">
        <v>13</v>
      </c>
      <c r="E3" s="535">
        <f>VLOOKUP(B3,'Общий прайс лист'!$A$1:$D$354,4,FALSE)</f>
        <v>11900</v>
      </c>
    </row>
    <row r="4" spans="1:6" ht="25.5" x14ac:dyDescent="0.25">
      <c r="A4" s="1108"/>
      <c r="B4" s="140" t="s">
        <v>1656</v>
      </c>
      <c r="C4" s="141" t="str">
        <f>VLOOKUP(B4,'Общий прайс лист'!$A$4:$D$354,2,FALSE)</f>
        <v xml:space="preserve">Комплект ROA6KIT50. Состав комплекта: Нейлоновая зубчатая рейка с металлической вставкой 25х20х1000 мм, для ворот до 500 кг ROA6 - 50 шт; </v>
      </c>
      <c r="D4" s="142" t="s">
        <v>13</v>
      </c>
      <c r="E4" s="535">
        <f>VLOOKUP(B4,'Общий прайс лист'!$A$1:$D$354,4,FALSE)</f>
        <v>53900</v>
      </c>
    </row>
    <row r="5" spans="1:6" ht="25.5" x14ac:dyDescent="0.25">
      <c r="A5" s="1108"/>
      <c r="B5" s="140" t="s">
        <v>1657</v>
      </c>
      <c r="C5" s="141" t="str">
        <f>VLOOKUP(B5,'Общий прайс лист'!$A$4:$D$354,2,FALSE)</f>
        <v xml:space="preserve">Комплект ROA6KIT100. Состав комплекта: Нейлоновая зубчатая рейка с металлической вставкой 25х20х1000 мм, для ворот до 500 кг ROA6 - 100 шт; </v>
      </c>
      <c r="D5" s="142" t="s">
        <v>13</v>
      </c>
      <c r="E5" s="535">
        <f>VLOOKUP(B5,'Общий прайс лист'!$A$1:$D$354,4,FALSE)</f>
        <v>99900</v>
      </c>
    </row>
    <row r="6" spans="1:6" x14ac:dyDescent="0.25">
      <c r="A6" s="1108"/>
      <c r="B6" s="140" t="s">
        <v>552</v>
      </c>
      <c r="C6" s="141" t="str">
        <f>VLOOKUP(B6,'Общий прайс лист'!$A$4:$D$354,2,FALSE)</f>
        <v>Оцинкованная зубчатая рейка, модуль M6 ROA81</v>
      </c>
      <c r="D6" s="142" t="s">
        <v>660</v>
      </c>
      <c r="E6" s="535">
        <f>VLOOKUP(B6,'Общий прайс лист'!$A$1:$D$354,4,FALSE)</f>
        <v>6900</v>
      </c>
    </row>
    <row r="7" spans="1:6" ht="15.75" thickBot="1" x14ac:dyDescent="0.3">
      <c r="A7" s="1109"/>
      <c r="B7" s="143" t="s">
        <v>555</v>
      </c>
      <c r="C7" s="144" t="str">
        <f>VLOOKUP(B7,'Общий прайс лист'!$A$4:$D$354,2,FALSE)</f>
        <v>12-ти зубчатый венец M6 RUA12</v>
      </c>
      <c r="D7" s="145" t="s">
        <v>660</v>
      </c>
      <c r="E7" s="536">
        <f>VLOOKUP(B7,'Общий прайс лист'!$A$1:$D$354,4,FALSE)</f>
        <v>4900</v>
      </c>
    </row>
    <row r="8" spans="1:6" ht="15" customHeight="1" x14ac:dyDescent="0.25">
      <c r="A8" s="1106" t="s">
        <v>1042</v>
      </c>
      <c r="B8" s="152" t="s">
        <v>581</v>
      </c>
      <c r="C8" s="153" t="str">
        <f>VLOOKUP(B8,'Общий прайс лист'!$A$4:$D$354,2,FALSE)</f>
        <v>Механизм открывания ворот на 360 градусов BMA1</v>
      </c>
      <c r="D8" s="154" t="s">
        <v>660</v>
      </c>
      <c r="E8" s="537">
        <f>VLOOKUP(B8,'Общий прайс лист'!$A$1:$D$354,4,FALSE)</f>
        <v>16900</v>
      </c>
    </row>
    <row r="9" spans="1:6" x14ac:dyDescent="0.25">
      <c r="A9" s="1106"/>
      <c r="B9" s="146" t="s">
        <v>576</v>
      </c>
      <c r="C9" s="147" t="str">
        <f>VLOOKUP(B9,'Общий прайс лист'!$A$4:$D$354,2,FALSE)</f>
        <v>Фундаментная коробка BMBOX</v>
      </c>
      <c r="D9" s="148" t="s">
        <v>660</v>
      </c>
      <c r="E9" s="538">
        <f>VLOOKUP(B9,'Общий прайс лист'!$A$1:$D$354,4,FALSE)</f>
        <v>49900</v>
      </c>
    </row>
    <row r="10" spans="1:6" x14ac:dyDescent="0.25">
      <c r="A10" s="1106"/>
      <c r="B10" s="146" t="s">
        <v>583</v>
      </c>
      <c r="C10" s="147" t="str">
        <f>VLOOKUP(B10,'Общий прайс лист'!$A$4:$D$354,2,FALSE)</f>
        <v>Устройство для разблокировки HYA11</v>
      </c>
      <c r="D10" s="148" t="s">
        <v>660</v>
      </c>
      <c r="E10" s="538">
        <f>VLOOKUP(B10,'Общий прайс лист'!$A$1:$D$354,4,FALSE)</f>
        <v>4900</v>
      </c>
    </row>
    <row r="11" spans="1:6" x14ac:dyDescent="0.25">
      <c r="A11" s="1106"/>
      <c r="B11" s="146" t="s">
        <v>585</v>
      </c>
      <c r="C11" s="147" t="str">
        <f>VLOOKUP(B11,'Общий прайс лист'!$A$4:$D$354,2,FALSE)</f>
        <v>Рычаг-удлинитель HYA12</v>
      </c>
      <c r="D11" s="148" t="s">
        <v>660</v>
      </c>
      <c r="E11" s="538">
        <f>VLOOKUP(B11,'Общий прайс лист'!$A$1:$D$354,4,FALSE)</f>
        <v>11900</v>
      </c>
    </row>
    <row r="12" spans="1:6" x14ac:dyDescent="0.25">
      <c r="A12" s="1106"/>
      <c r="B12" s="146" t="s">
        <v>587</v>
      </c>
      <c r="C12" s="147" t="str">
        <f>VLOOKUP(B12,'Общий прайс лист'!$A$4:$D$354,2,FALSE)</f>
        <v>Механизм открывания ворот на 360 градусов MEA1</v>
      </c>
      <c r="D12" s="148" t="s">
        <v>660</v>
      </c>
      <c r="E12" s="538">
        <f>VLOOKUP(B12,'Общий прайс лист'!$A$1:$D$354,4,FALSE)</f>
        <v>14900</v>
      </c>
    </row>
    <row r="13" spans="1:6" x14ac:dyDescent="0.25">
      <c r="A13" s="1106"/>
      <c r="B13" s="146" t="s">
        <v>589</v>
      </c>
      <c r="C13" s="147" t="str">
        <f>VLOOKUP(B13,'Общий прайс лист'!$A$4:$D$354,2,FALSE)</f>
        <v>Механизм разблокировки MEA2</v>
      </c>
      <c r="D13" s="148" t="s">
        <v>660</v>
      </c>
      <c r="E13" s="538">
        <f>VLOOKUP(B13,'Общий прайс лист'!$A$1:$D$354,4,FALSE)</f>
        <v>10900</v>
      </c>
    </row>
    <row r="14" spans="1:6" x14ac:dyDescent="0.25">
      <c r="A14" s="1106"/>
      <c r="B14" s="146" t="s">
        <v>591</v>
      </c>
      <c r="C14" s="147" t="str">
        <f>VLOOKUP(B14,'Общий прайс лист'!$A$4:$D$354,2,FALSE)</f>
        <v>Механизм разблокировки MEA3</v>
      </c>
      <c r="D14" s="148" t="s">
        <v>660</v>
      </c>
      <c r="E14" s="538">
        <f>VLOOKUP(B14,'Общий прайс лист'!$A$1:$D$354,4,FALSE)</f>
        <v>9900</v>
      </c>
    </row>
    <row r="15" spans="1:6" x14ac:dyDescent="0.25">
      <c r="A15" s="1106"/>
      <c r="B15" s="146" t="s">
        <v>593</v>
      </c>
      <c r="C15" s="147" t="str">
        <f>VLOOKUP(B15,'Общий прайс лист'!$A$4:$D$354,2,FALSE)</f>
        <v>Рычаг для механизма MEA3 MEA5</v>
      </c>
      <c r="D15" s="148" t="s">
        <v>660</v>
      </c>
      <c r="E15" s="538">
        <f>VLOOKUP(B15,'Общий прайс лист'!$A$1:$D$354,4,FALSE)</f>
        <v>5900</v>
      </c>
    </row>
    <row r="16" spans="1:6" x14ac:dyDescent="0.25">
      <c r="A16" s="1106"/>
      <c r="B16" s="146" t="s">
        <v>595</v>
      </c>
      <c r="C16" s="147" t="str">
        <f>VLOOKUP(B16,'Общий прайс лист'!$A$4:$D$354,2,FALSE)</f>
        <v>Скоба концевого выключателя MEA6</v>
      </c>
      <c r="D16" s="148" t="s">
        <v>660</v>
      </c>
      <c r="E16" s="538">
        <f>VLOOKUP(B16,'Общий прайс лист'!$A$1:$D$354,4,FALSE)</f>
        <v>6900</v>
      </c>
    </row>
    <row r="17" spans="1:5" x14ac:dyDescent="0.25">
      <c r="A17" s="1106"/>
      <c r="B17" s="146" t="s">
        <v>573</v>
      </c>
      <c r="C17" s="147" t="str">
        <f>VLOOKUP(B17,'Общий прайс лист'!$A$4:$D$354,2,FALSE)</f>
        <v>Фундаментная коробка с катафорезным покрытием MECF</v>
      </c>
      <c r="D17" s="148" t="s">
        <v>660</v>
      </c>
      <c r="E17" s="538">
        <f>VLOOKUP(B17,'Общий прайс лист'!$A$1:$D$354,4,FALSE)</f>
        <v>20900</v>
      </c>
    </row>
    <row r="18" spans="1:5" x14ac:dyDescent="0.25">
      <c r="A18" s="1106"/>
      <c r="B18" s="146" t="s">
        <v>598</v>
      </c>
      <c r="C18" s="147" t="str">
        <f>VLOOKUP(B18,'Общий прайс лист'!$A$4:$D$354,2,FALSE)</f>
        <v>Фундаментная коробка из нержавеющей стали MECX</v>
      </c>
      <c r="D18" s="148" t="s">
        <v>660</v>
      </c>
      <c r="E18" s="538">
        <f>VLOOKUP(B18,'Общий прайс лист'!$A$1:$D$354,4,FALSE)</f>
        <v>36900</v>
      </c>
    </row>
    <row r="19" spans="1:5" x14ac:dyDescent="0.25">
      <c r="A19" s="1106"/>
      <c r="B19" s="146" t="s">
        <v>604</v>
      </c>
      <c r="C19" s="147" t="str">
        <f>VLOOKUP(B19,'Общий прайс лист'!$A$4:$D$354,2,FALSE)</f>
        <v>Кронштейн монтажный задний PLA6</v>
      </c>
      <c r="D19" s="148" t="s">
        <v>660</v>
      </c>
      <c r="E19" s="538">
        <f>VLOOKUP(B19,'Общий прайс лист'!$A$1:$D$354,4,FALSE)</f>
        <v>1900</v>
      </c>
    </row>
    <row r="20" spans="1:5" x14ac:dyDescent="0.25">
      <c r="A20" s="1106"/>
      <c r="B20" s="146" t="s">
        <v>606</v>
      </c>
      <c r="C20" s="147" t="str">
        <f>VLOOKUP(B20,'Общий прайс лист'!$A$4:$D$354,2,FALSE)</f>
        <v>Передний регулируемый кронштейн PLA8</v>
      </c>
      <c r="D20" s="148" t="s">
        <v>660</v>
      </c>
      <c r="E20" s="538">
        <f>VLOOKUP(B20,'Общий прайс лист'!$A$1:$D$354,4,FALSE)</f>
        <v>1900</v>
      </c>
    </row>
    <row r="21" spans="1:5" x14ac:dyDescent="0.25">
      <c r="A21" s="1106"/>
      <c r="B21" s="146" t="s">
        <v>23</v>
      </c>
      <c r="C21" s="147" t="str">
        <f>VLOOKUP(B21,'Общий прайс лист'!$A$4:$D$354,2,FALSE)</f>
        <v>Электромеханический замок вертикальный, 12В PLA10</v>
      </c>
      <c r="D21" s="148" t="s">
        <v>660</v>
      </c>
      <c r="E21" s="538">
        <f>VLOOKUP(B21,'Общий прайс лист'!$A$1:$D$354,4,FALSE)</f>
        <v>14900</v>
      </c>
    </row>
    <row r="22" spans="1:5" x14ac:dyDescent="0.25">
      <c r="A22" s="1106"/>
      <c r="B22" s="146" t="s">
        <v>24</v>
      </c>
      <c r="C22" s="147" t="str">
        <f>VLOOKUP(B22,'Общий прайс лист'!$A$4:$D$354,2,FALSE)</f>
        <v>Электромеханический замок горизонтальный, 12В PLA11</v>
      </c>
      <c r="D22" s="148" t="s">
        <v>660</v>
      </c>
      <c r="E22" s="538">
        <f>VLOOKUP(B22,'Общий прайс лист'!$A$1:$D$354,4,FALSE)</f>
        <v>14900</v>
      </c>
    </row>
    <row r="23" spans="1:5" x14ac:dyDescent="0.25">
      <c r="A23" s="1106"/>
      <c r="B23" s="146" t="s">
        <v>25</v>
      </c>
      <c r="C23" s="147" t="str">
        <f>VLOOKUP(B23,'Общий прайс лист'!$A$4:$D$354,2,FALSE)</f>
        <v>Упоры механические крайних положений WINGO/TOONA PLA13</v>
      </c>
      <c r="D23" s="148" t="s">
        <v>660</v>
      </c>
      <c r="E23" s="538">
        <f>VLOOKUP(B23,'Общий прайс лист'!$A$1:$D$354,4,FALSE)</f>
        <v>3900</v>
      </c>
    </row>
    <row r="24" spans="1:5" x14ac:dyDescent="0.25">
      <c r="A24" s="1106"/>
      <c r="B24" s="146" t="s">
        <v>600</v>
      </c>
      <c r="C24" s="147" t="str">
        <f>VLOOKUP(B24,'Общий прайс лист'!$A$4:$D$354,2,FALSE)</f>
        <v>Задний регулируемый кронштейн PLA14</v>
      </c>
      <c r="D24" s="148" t="s">
        <v>660</v>
      </c>
      <c r="E24" s="538">
        <f>VLOOKUP(B24,'Общий прайс лист'!$A$1:$D$354,4,FALSE)</f>
        <v>4900</v>
      </c>
    </row>
    <row r="25" spans="1:5" x14ac:dyDescent="0.25">
      <c r="A25" s="1106"/>
      <c r="B25" s="146" t="s">
        <v>602</v>
      </c>
      <c r="C25" s="147" t="str">
        <f>VLOOKUP(B25,'Общий прайс лист'!$A$4:$D$354,2,FALSE)</f>
        <v>Передний регулируемый кронштейн PLA15</v>
      </c>
      <c r="D25" s="148" t="s">
        <v>660</v>
      </c>
      <c r="E25" s="538">
        <f>VLOOKUP(B25,'Общий прайс лист'!$A$1:$D$354,4,FALSE)</f>
        <v>4900</v>
      </c>
    </row>
    <row r="26" spans="1:5" ht="15.75" thickBot="1" x14ac:dyDescent="0.3">
      <c r="A26" s="1106"/>
      <c r="B26" s="149" t="s">
        <v>1065</v>
      </c>
      <c r="C26" s="150" t="str">
        <f>VLOOKUP(B26,'Общий прайс лист'!$A$4:$D$354,2,FALSE)</f>
        <v>регулируемый кронштейн PLA16</v>
      </c>
      <c r="D26" s="151" t="s">
        <v>660</v>
      </c>
      <c r="E26" s="539">
        <f>VLOOKUP(B26,'Общий прайс лист'!$A$1:$D$354,4,FALSE)</f>
        <v>4900</v>
      </c>
    </row>
    <row r="27" spans="1:5" ht="15" customHeight="1" x14ac:dyDescent="0.25">
      <c r="A27" s="1107" t="s">
        <v>691</v>
      </c>
      <c r="B27" s="137" t="s">
        <v>681</v>
      </c>
      <c r="C27" s="138" t="str">
        <f>VLOOKUP(B27,'Общий прайс лист'!$A$4:$D$354,2,FALSE)</f>
        <v>Вал с 18-зубчатой шестерней CRA1</v>
      </c>
      <c r="D27" s="139" t="s">
        <v>660</v>
      </c>
      <c r="E27" s="534">
        <f>VLOOKUP(B27,'Общий прайс лист'!$A$1:$D$354,4,FALSE)</f>
        <v>6900</v>
      </c>
    </row>
    <row r="28" spans="1:5" x14ac:dyDescent="0.25">
      <c r="A28" s="1108"/>
      <c r="B28" s="140" t="s">
        <v>682</v>
      </c>
      <c r="C28" s="141" t="str">
        <f>VLOOKUP(B28,'Общий прайс лист'!$A$4:$D$354,2,FALSE)</f>
        <v>Муфта для цепи CRA2</v>
      </c>
      <c r="D28" s="142" t="s">
        <v>660</v>
      </c>
      <c r="E28" s="535">
        <f>VLOOKUP(B28,'Общий прайс лист'!$A$1:$D$354,4,FALSE)</f>
        <v>490</v>
      </c>
    </row>
    <row r="29" spans="1:5" x14ac:dyDescent="0.25">
      <c r="A29" s="1108"/>
      <c r="B29" s="140" t="s">
        <v>683</v>
      </c>
      <c r="C29" s="141" t="str">
        <f>VLOOKUP(B29,'Общий прайс лист'!$A$4:$D$354,2,FALSE)</f>
        <v>Цепь 1/2'' с муфтой, 1000мм CRA3</v>
      </c>
      <c r="D29" s="142" t="s">
        <v>660</v>
      </c>
      <c r="E29" s="535">
        <f>VLOOKUP(B29,'Общий прайс лист'!$A$1:$D$354,4,FALSE)</f>
        <v>2900</v>
      </c>
    </row>
    <row r="30" spans="1:5" x14ac:dyDescent="0.25">
      <c r="A30" s="1108"/>
      <c r="B30" s="140" t="s">
        <v>684</v>
      </c>
      <c r="C30" s="141" t="str">
        <f>VLOOKUP(B30,'Общий прайс лист'!$A$4:$D$354,2,FALSE)</f>
        <v>Цепь 1/2'' с муфтой, 5000мм CRA4</v>
      </c>
      <c r="D30" s="142" t="s">
        <v>660</v>
      </c>
      <c r="E30" s="535">
        <f>VLOOKUP(B30,'Общий прайс лист'!$A$1:$D$354,4,FALSE)</f>
        <v>9900</v>
      </c>
    </row>
    <row r="31" spans="1:5" x14ac:dyDescent="0.25">
      <c r="A31" s="1108"/>
      <c r="B31" s="140" t="s">
        <v>685</v>
      </c>
      <c r="C31" s="141" t="str">
        <f>VLOOKUP(B31,'Общий прайс лист'!$A$4:$D$354,2,FALSE)</f>
        <v>Устройство натяжения цепи CRA5</v>
      </c>
      <c r="D31" s="142" t="s">
        <v>660</v>
      </c>
      <c r="E31" s="535">
        <f>VLOOKUP(B31,'Общий прайс лист'!$A$1:$D$354,4,FALSE)</f>
        <v>15900</v>
      </c>
    </row>
    <row r="32" spans="1:5" x14ac:dyDescent="0.25">
      <c r="A32" s="1108"/>
      <c r="B32" s="140" t="s">
        <v>686</v>
      </c>
      <c r="C32" s="141" t="str">
        <f>VLOOKUP(B32,'Общий прайс лист'!$A$4:$D$354,2,FALSE)</f>
        <v>Шестерня 36-зубчатая CRA6</v>
      </c>
      <c r="D32" s="142" t="s">
        <v>660</v>
      </c>
      <c r="E32" s="535">
        <f>VLOOKUP(B32,'Общий прайс лист'!$A$1:$D$354,4,FALSE)</f>
        <v>6900</v>
      </c>
    </row>
    <row r="33" spans="1:6" x14ac:dyDescent="0.25">
      <c r="A33" s="1108"/>
      <c r="B33" s="140" t="s">
        <v>687</v>
      </c>
      <c r="C33" s="141" t="str">
        <f>VLOOKUP(B33,'Общий прайс лист'!$A$4:$D$354,2,FALSE)</f>
        <v>Шестерня 18-зубчатая CRA7</v>
      </c>
      <c r="D33" s="142" t="s">
        <v>660</v>
      </c>
      <c r="E33" s="535">
        <f>VLOOKUP(B33,'Общий прайс лист'!$A$1:$D$354,4,FALSE)</f>
        <v>6900</v>
      </c>
    </row>
    <row r="34" spans="1:6" x14ac:dyDescent="0.25">
      <c r="A34" s="1108"/>
      <c r="B34" s="140" t="s">
        <v>688</v>
      </c>
      <c r="C34" s="141" t="str">
        <f>VLOOKUP(B34,'Общий прайс лист'!$A$4:$D$354,2,FALSE)</f>
        <v>Кронштейн крепления CRA8</v>
      </c>
      <c r="D34" s="142" t="s">
        <v>660</v>
      </c>
      <c r="E34" s="535">
        <f>VLOOKUP(B34,'Общий прайс лист'!$A$1:$D$354,4,FALSE)</f>
        <v>6900</v>
      </c>
    </row>
    <row r="35" spans="1:6" x14ac:dyDescent="0.25">
      <c r="A35" s="1108"/>
      <c r="B35" s="140" t="s">
        <v>689</v>
      </c>
      <c r="C35" s="141" t="str">
        <f>VLOOKUP(B35,'Общий прайс лист'!$A$4:$D$354,2,FALSE)</f>
        <v>Адаптер для вала CRA9</v>
      </c>
      <c r="D35" s="142" t="s">
        <v>660</v>
      </c>
      <c r="E35" s="535">
        <f>VLOOKUP(B35,'Общий прайс лист'!$A$1:$D$354,4,FALSE)</f>
        <v>9900</v>
      </c>
    </row>
    <row r="36" spans="1:6" x14ac:dyDescent="0.25">
      <c r="A36" s="1108"/>
      <c r="B36" s="140" t="s">
        <v>667</v>
      </c>
      <c r="C36" s="141" t="str">
        <f>VLOOKUP(B36,'Общий прайс лист'!$A$4:$D$354,2,FALSE)</f>
        <v>Комплект для разблокировки тросом MU</v>
      </c>
      <c r="D36" s="142" t="s">
        <v>660</v>
      </c>
      <c r="E36" s="535">
        <f>VLOOKUP(B36,'Общий прайс лист'!$A$1:$D$354,4,FALSE)</f>
        <v>4900</v>
      </c>
    </row>
    <row r="37" spans="1:6" x14ac:dyDescent="0.25">
      <c r="A37" s="1108"/>
      <c r="B37" s="140" t="s">
        <v>668</v>
      </c>
      <c r="C37" s="141" t="str">
        <f>VLOOKUP(B37,'Общий прайс лист'!$A$4:$D$354,2,FALSE)</f>
        <v>Удлинитель приводной рейки для SHEL SH1</v>
      </c>
      <c r="D37" s="142" t="s">
        <v>660</v>
      </c>
      <c r="E37" s="535">
        <f>VLOOKUP(B37,'Общий прайс лист'!$A$1:$D$354,4,FALSE)</f>
        <v>5900</v>
      </c>
    </row>
    <row r="38" spans="1:6" x14ac:dyDescent="0.25">
      <c r="A38" s="1108"/>
      <c r="B38" s="140" t="s">
        <v>671</v>
      </c>
      <c r="C38" s="141" t="str">
        <f>VLOOKUP(B38,'Общий прайс лист'!$A$4:$D$354,2,FALSE)</f>
        <v>Рейка приводная SPIN, 3000мм SNA30</v>
      </c>
      <c r="D38" s="142" t="s">
        <v>660</v>
      </c>
      <c r="E38" s="535">
        <f>VLOOKUP(B38,'Общий прайс лист'!$A$1:$D$354,4,FALSE)</f>
        <v>13900</v>
      </c>
    </row>
    <row r="39" spans="1:6" x14ac:dyDescent="0.25">
      <c r="A39" s="1108"/>
      <c r="B39" s="140" t="s">
        <v>673</v>
      </c>
      <c r="C39" s="141" t="str">
        <f>VLOOKUP(B39,'Общий прайс лист'!$A$4:$D$354,2,FALSE)</f>
        <v>Рейка приводная SPIN, 4000мм SNA6</v>
      </c>
      <c r="D39" s="142" t="s">
        <v>660</v>
      </c>
      <c r="E39" s="535">
        <f>VLOOKUP(B39,'Общий прайс лист'!$A$1:$D$354,4,FALSE)</f>
        <v>15900</v>
      </c>
    </row>
    <row r="40" spans="1:6" ht="15.75" thickBot="1" x14ac:dyDescent="0.3">
      <c r="A40" s="1108"/>
      <c r="B40" s="171" t="s">
        <v>672</v>
      </c>
      <c r="C40" s="142" t="str">
        <f>VLOOKUP(B40,'Общий прайс лист'!$A$4:$D$354,2,FALSE)</f>
        <v>Комплект для разблокировки тросом SPA2</v>
      </c>
      <c r="D40" s="142" t="s">
        <v>660</v>
      </c>
      <c r="E40" s="535">
        <f>VLOOKUP(B40,'Общий прайс лист'!$A$1:$D$354,4,FALSE)</f>
        <v>4900</v>
      </c>
    </row>
    <row r="41" spans="1:6" x14ac:dyDescent="0.25">
      <c r="A41" s="1110" t="s">
        <v>666</v>
      </c>
      <c r="B41" s="396" t="s">
        <v>2336</v>
      </c>
      <c r="C41" s="397" t="str">
        <f>VLOOKUP(B41,'Общий прайс лист'!$A$4:$D$354,2,FALSE)</f>
        <v>Адаптер овальной стрелы для шлагбаумов WIL и SIGNO</v>
      </c>
      <c r="D41" s="398" t="s">
        <v>13</v>
      </c>
      <c r="E41" s="540">
        <f>VLOOKUP(B41,'Общий прайс лист'!$A$1:$D$354,4,FALSE)</f>
        <v>6900</v>
      </c>
      <c r="F41" s="327"/>
    </row>
    <row r="42" spans="1:6" x14ac:dyDescent="0.25">
      <c r="A42" s="1111"/>
      <c r="B42" s="399" t="s">
        <v>2338</v>
      </c>
      <c r="C42" s="400" t="str">
        <f>VLOOKUP(B42,'Общий прайс лист'!$A$4:$D$354,2,FALSE)</f>
        <v>Адаптер овальной стрелы для шлагбаумов WIL и SIGNO</v>
      </c>
      <c r="D42" s="401" t="s">
        <v>13</v>
      </c>
      <c r="E42" s="541">
        <f>VLOOKUP(B42,'Общий прайс лист'!$A$1:$D$354,4,FALSE)</f>
        <v>7900</v>
      </c>
      <c r="F42" s="327"/>
    </row>
    <row r="43" spans="1:6" ht="15" customHeight="1" x14ac:dyDescent="0.25">
      <c r="A43" s="1111"/>
      <c r="B43" s="326" t="s">
        <v>2342</v>
      </c>
      <c r="C43" s="147" t="str">
        <f>VLOOKUP(B43,'Общий прайс лист'!$A$4:$D$354,2,FALSE)</f>
        <v>Комплект шлагбаумной рейки XBA15-3RU (2 шт.) с соединителем XBA9</v>
      </c>
      <c r="D43" s="148" t="s">
        <v>660</v>
      </c>
      <c r="E43" s="538">
        <f>VLOOKUP(B43,'Общий прайс лист'!$A$1:$D$354,4,FALSE)</f>
        <v>29900</v>
      </c>
    </row>
    <row r="44" spans="1:6" x14ac:dyDescent="0.25">
      <c r="A44" s="1111"/>
      <c r="B44" s="326" t="s">
        <v>957</v>
      </c>
      <c r="C44" s="147" t="str">
        <f>VLOOKUP(B44,'Общий прайс лист'!$A$4:$D$354,2,FALSE)</f>
        <v>Рейка шлагбаумная 69x92x3200мм XBA15-3RU</v>
      </c>
      <c r="D44" s="148" t="s">
        <v>660</v>
      </c>
      <c r="E44" s="538">
        <f>VLOOKUP(B44,'Общий прайс лист'!$A$1:$D$354,4,FALSE)</f>
        <v>14900</v>
      </c>
    </row>
    <row r="45" spans="1:6" x14ac:dyDescent="0.25">
      <c r="A45" s="1111"/>
      <c r="B45" s="326" t="s">
        <v>959</v>
      </c>
      <c r="C45" s="147" t="str">
        <f>VLOOKUP(B45,'Общий прайс лист'!$A$4:$D$354,2,FALSE)</f>
        <v>Рейка шлагбаумная 69x92x4200мм XBA14-4RU</v>
      </c>
      <c r="D45" s="148" t="s">
        <v>660</v>
      </c>
      <c r="E45" s="538">
        <f>VLOOKUP(B45,'Общий прайс лист'!$A$1:$D$354,4,FALSE)</f>
        <v>19900</v>
      </c>
    </row>
    <row r="46" spans="1:6" x14ac:dyDescent="0.25">
      <c r="A46" s="1111"/>
      <c r="B46" s="326" t="s">
        <v>960</v>
      </c>
      <c r="C46" s="147" t="str">
        <f>VLOOKUP(B46,'Общий прайс лист'!$A$4:$D$354,2,FALSE)</f>
        <v>Рейка шлагбаумная 69x92x5200мм XBA5-5RU</v>
      </c>
      <c r="D46" s="148" t="s">
        <v>660</v>
      </c>
      <c r="E46" s="538">
        <f>VLOOKUP(B46,'Общий прайс лист'!$A$1:$D$354,4,FALSE)</f>
        <v>24900</v>
      </c>
    </row>
    <row r="47" spans="1:6" x14ac:dyDescent="0.25">
      <c r="A47" s="1111"/>
      <c r="B47" s="326" t="s">
        <v>962</v>
      </c>
      <c r="C47" s="147" t="str">
        <f>VLOOKUP(B47,'Общий прайс лист'!$A$4:$D$354,2,FALSE)</f>
        <v>Рейка шлагбаумная 45x58x4200мм XBA19-4RU</v>
      </c>
      <c r="D47" s="148" t="s">
        <v>660</v>
      </c>
      <c r="E47" s="538">
        <f>VLOOKUP(B47,'Общий прайс лист'!$A$1:$D$354,4,FALSE)</f>
        <v>14900</v>
      </c>
    </row>
    <row r="48" spans="1:6" x14ac:dyDescent="0.25">
      <c r="A48" s="1111"/>
      <c r="B48" s="326" t="s">
        <v>898</v>
      </c>
      <c r="C48" s="147" t="str">
        <f>VLOOKUP(B48,'Общий прайс лист'!$A$4:$D$354,2,FALSE)</f>
        <v>Рейка шлагбаумная 45x58x5200мм XBA19-5RU</v>
      </c>
      <c r="D48" s="148" t="s">
        <v>660</v>
      </c>
      <c r="E48" s="538">
        <f>VLOOKUP(B48,'Общий прайс лист'!$A$1:$D$354,4,FALSE)</f>
        <v>19900</v>
      </c>
    </row>
    <row r="49" spans="1:5" x14ac:dyDescent="0.25">
      <c r="A49" s="1111"/>
      <c r="B49" s="326" t="s">
        <v>519</v>
      </c>
      <c r="C49" s="147" t="str">
        <f>VLOOKUP(B49,'Общий прайс лист'!$A$4:$D$354,2,FALSE)</f>
        <v>Соединитель для стрел XBA9</v>
      </c>
      <c r="D49" s="148" t="s">
        <v>660</v>
      </c>
      <c r="E49" s="538">
        <f>VLOOKUP(B49,'Общий прайс лист'!$A$1:$D$354,4,FALSE)</f>
        <v>7900</v>
      </c>
    </row>
    <row r="50" spans="1:5" x14ac:dyDescent="0.25">
      <c r="A50" s="1111"/>
      <c r="B50" s="326" t="s">
        <v>644</v>
      </c>
      <c r="C50" s="147" t="str">
        <f>VLOOKUP(B50,'Общий прайс лист'!$A$4:$D$354,2,FALSE)</f>
        <v>Кронштейн для аварийной разблокировки стрелы WIA10</v>
      </c>
      <c r="D50" s="148" t="s">
        <v>660</v>
      </c>
      <c r="E50" s="538">
        <f>VLOOKUP(B50,'Общий прайс лист'!$A$1:$D$354,4,FALSE)</f>
        <v>17900</v>
      </c>
    </row>
    <row r="51" spans="1:5" x14ac:dyDescent="0.25">
      <c r="A51" s="1111"/>
      <c r="B51" s="326" t="s">
        <v>646</v>
      </c>
      <c r="C51" s="147" t="str">
        <f>VLOOKUP(B51,'Общий прайс лист'!$A$4:$D$354,2,FALSE)</f>
        <v>Кронштейн для складывания стрелы WIA11</v>
      </c>
      <c r="D51" s="148" t="s">
        <v>660</v>
      </c>
      <c r="E51" s="538">
        <f>VLOOKUP(B51,'Общий прайс лист'!$A$1:$D$354,4,FALSE)</f>
        <v>17900</v>
      </c>
    </row>
    <row r="52" spans="1:5" x14ac:dyDescent="0.25">
      <c r="A52" s="1111"/>
      <c r="B52" s="326" t="s">
        <v>648</v>
      </c>
      <c r="C52" s="147" t="str">
        <f>VLOOKUP(B52,'Общий прайс лист'!$A$4:$D$354,2,FALSE)</f>
        <v>Кронштейн для аварийной разблокировки стрелы XBA10</v>
      </c>
      <c r="D52" s="148" t="s">
        <v>660</v>
      </c>
      <c r="E52" s="538">
        <f>VLOOKUP(B52,'Общий прайс лист'!$A$1:$D$354,4,FALSE)</f>
        <v>17900</v>
      </c>
    </row>
    <row r="53" spans="1:5" x14ac:dyDescent="0.25">
      <c r="A53" s="1111"/>
      <c r="B53" s="326" t="s">
        <v>650</v>
      </c>
      <c r="C53" s="147" t="str">
        <f>VLOOKUP(B53,'Общий прайс лист'!$A$4:$D$354,2,FALSE)</f>
        <v>Кронштейн для складывания стрелы XBA11</v>
      </c>
      <c r="D53" s="148" t="s">
        <v>660</v>
      </c>
      <c r="E53" s="538">
        <f>VLOOKUP(B53,'Общий прайс лист'!$A$1:$D$354,4,FALSE)</f>
        <v>22900</v>
      </c>
    </row>
    <row r="54" spans="1:5" x14ac:dyDescent="0.25">
      <c r="A54" s="1111"/>
      <c r="B54" s="326" t="s">
        <v>26</v>
      </c>
      <c r="C54" s="147" t="str">
        <f>VLOOKUP(B54,'Общий прайс лист'!$A$4:$D$354,2,FALSE)</f>
        <v>Демпфер XBA13</v>
      </c>
      <c r="D54" s="148" t="s">
        <v>660</v>
      </c>
      <c r="E54" s="538">
        <f>VLOOKUP(B54,'Общий прайс лист'!$A$1:$D$354,4,FALSE)</f>
        <v>9900</v>
      </c>
    </row>
    <row r="55" spans="1:5" x14ac:dyDescent="0.25">
      <c r="A55" s="1111"/>
      <c r="B55" s="326" t="s">
        <v>635</v>
      </c>
      <c r="C55" s="147" t="str">
        <f>VLOOKUP(B55,'Общий прайс лист'!$A$4:$D$354,2,FALSE)</f>
        <v>Анкерная пластина с крепежом для WIDES/WIDEM/SBAR SIA1</v>
      </c>
      <c r="D55" s="148" t="s">
        <v>660</v>
      </c>
      <c r="E55" s="538">
        <f>VLOOKUP(B55,'Общий прайс лист'!$A$1:$D$354,4,FALSE)</f>
        <v>9900</v>
      </c>
    </row>
    <row r="56" spans="1:5" x14ac:dyDescent="0.25">
      <c r="A56" s="1111"/>
      <c r="B56" s="326" t="s">
        <v>636</v>
      </c>
      <c r="C56" s="147" t="str">
        <f>VLOOKUP(B56,'Общий прайс лист'!$A$4:$D$354,2,FALSE)</f>
        <v>Анкерная пластина с крепежом для WIDEL SIA2</v>
      </c>
      <c r="D56" s="148" t="s">
        <v>660</v>
      </c>
      <c r="E56" s="538">
        <f>VLOOKUP(B56,'Общий прайс лист'!$A$1:$D$354,4,FALSE)</f>
        <v>9900</v>
      </c>
    </row>
    <row r="57" spans="1:5" x14ac:dyDescent="0.25">
      <c r="A57" s="1111"/>
      <c r="B57" s="326" t="s">
        <v>653</v>
      </c>
      <c r="C57" s="147" t="str">
        <f>VLOOKUP(B57,'Общий прайс лист'!$A$4:$D$354,2,FALSE)</f>
        <v>Анкерная пластина с крепежом для MBAR XBA16</v>
      </c>
      <c r="D57" s="148" t="s">
        <v>660</v>
      </c>
      <c r="E57" s="538">
        <f>VLOOKUP(B57,'Общий прайс лист'!$A$1:$D$354,4,FALSE)</f>
        <v>11900</v>
      </c>
    </row>
    <row r="58" spans="1:5" x14ac:dyDescent="0.25">
      <c r="A58" s="1111"/>
      <c r="B58" s="326" t="s">
        <v>655</v>
      </c>
      <c r="C58" s="147" t="str">
        <f>VLOOKUP(B58,'Общий прайс лист'!$A$4:$D$354,2,FALSE)</f>
        <v>Анкерная пластина с крепежом для LBAR XBA17</v>
      </c>
      <c r="D58" s="148" t="s">
        <v>660</v>
      </c>
      <c r="E58" s="538">
        <f>VLOOKUP(B58,'Общий прайс лист'!$A$1:$D$354,4,FALSE)</f>
        <v>11900</v>
      </c>
    </row>
    <row r="59" spans="1:5" x14ac:dyDescent="0.25">
      <c r="A59" s="1111"/>
      <c r="B59" s="326" t="s">
        <v>637</v>
      </c>
      <c r="C59" s="147" t="str">
        <f>VLOOKUP(B59,'Общий прайс лист'!$A$4:$D$354,2,FALSE)</f>
        <v>Опора стационарная WA11</v>
      </c>
      <c r="D59" s="148" t="s">
        <v>660</v>
      </c>
      <c r="E59" s="538">
        <f>VLOOKUP(B59,'Общий прайс лист'!$A$1:$D$354,4,FALSE)</f>
        <v>11900</v>
      </c>
    </row>
    <row r="60" spans="1:5" x14ac:dyDescent="0.25">
      <c r="A60" s="1111"/>
      <c r="B60" s="326" t="s">
        <v>639</v>
      </c>
      <c r="C60" s="147" t="str">
        <f>VLOOKUP(B60,'Общий прайс лист'!$A$4:$D$354,2,FALSE)</f>
        <v>Опора подвесная WA12</v>
      </c>
      <c r="D60" s="148" t="s">
        <v>660</v>
      </c>
      <c r="E60" s="538">
        <f>VLOOKUP(B60,'Общий прайс лист'!$A$1:$D$354,4,FALSE)</f>
        <v>11900</v>
      </c>
    </row>
    <row r="61" spans="1:5" x14ac:dyDescent="0.25">
      <c r="A61" s="1111"/>
      <c r="B61" s="326" t="s">
        <v>641</v>
      </c>
      <c r="C61" s="147" t="str">
        <f>VLOOKUP(B61,'Общий прайс лист'!$A$4:$D$354,2,FALSE)</f>
        <v>Решетка для рейки шлагбаумной WA13</v>
      </c>
      <c r="D61" s="148" t="s">
        <v>660</v>
      </c>
      <c r="E61" s="538">
        <f>VLOOKUP(B61,'Общий прайс лист'!$A$1:$D$354,4,FALSE)</f>
        <v>11900</v>
      </c>
    </row>
    <row r="62" spans="1:5" x14ac:dyDescent="0.25">
      <c r="A62" s="1111"/>
      <c r="B62" s="326" t="s">
        <v>521</v>
      </c>
      <c r="C62" s="147" t="str">
        <f>VLOOKUP(B62,'Общий прайс лист'!$A$4:$D$354,2,FALSE)</f>
        <v>Светодиоды сигнальные, 8м XBA18</v>
      </c>
      <c r="D62" s="148" t="s">
        <v>660</v>
      </c>
      <c r="E62" s="538">
        <f>VLOOKUP(B62,'Общий прайс лист'!$A$1:$D$354,4,FALSE)</f>
        <v>11900</v>
      </c>
    </row>
    <row r="63" spans="1:5" x14ac:dyDescent="0.25">
      <c r="A63" s="1111"/>
      <c r="B63" s="326" t="s">
        <v>27</v>
      </c>
      <c r="C63" s="147" t="str">
        <f>VLOOKUP(B63,'Общий прайс лист'!$A$4:$D$354,2,FALSE)</f>
        <v>Светодиоды сигнальные, 4м XBA4</v>
      </c>
      <c r="D63" s="148" t="s">
        <v>660</v>
      </c>
      <c r="E63" s="538">
        <f>VLOOKUP(B63,'Общий прайс лист'!$A$1:$D$354,4,FALSE)</f>
        <v>9900</v>
      </c>
    </row>
    <row r="64" spans="1:5" x14ac:dyDescent="0.25">
      <c r="A64" s="1111"/>
      <c r="B64" s="326" t="s">
        <v>29</v>
      </c>
      <c r="C64" s="147" t="str">
        <f>VLOOKUP(B64,'Общий прайс лист'!$A$4:$D$354,2,FALSE)</f>
        <v>Светодиоды сигнальные, 6м XBA6</v>
      </c>
      <c r="D64" s="148" t="s">
        <v>660</v>
      </c>
      <c r="E64" s="538">
        <f>VLOOKUP(B64,'Общий прайс лист'!$A$1:$D$354,4,FALSE)</f>
        <v>9900</v>
      </c>
    </row>
    <row r="65" spans="1:5" x14ac:dyDescent="0.25">
      <c r="A65" s="1111"/>
      <c r="B65" s="326" t="s">
        <v>30</v>
      </c>
      <c r="C65" s="147" t="str">
        <f>VLOOKUP(B65,'Общий прайс лист'!$A$4:$D$354,2,FALSE)</f>
        <v>Интегрируемая сигнальная лампа XBA7</v>
      </c>
      <c r="D65" s="148" t="s">
        <v>660</v>
      </c>
      <c r="E65" s="538">
        <f>VLOOKUP(B65,'Общий прайс лист'!$A$1:$D$354,4,FALSE)</f>
        <v>11900</v>
      </c>
    </row>
    <row r="66" spans="1:5" x14ac:dyDescent="0.25">
      <c r="A66" s="1111"/>
      <c r="B66" s="326" t="s">
        <v>31</v>
      </c>
      <c r="C66" s="147" t="str">
        <f>VLOOKUP(B66,'Общий прайс лист'!$A$4:$D$354,2,FALSE)</f>
        <v>Интегрируемая светофорная лампа XBA8</v>
      </c>
      <c r="D66" s="148" t="s">
        <v>660</v>
      </c>
      <c r="E66" s="538">
        <f>VLOOKUP(B66,'Общий прайс лист'!$A$1:$D$354,4,FALSE)</f>
        <v>11900</v>
      </c>
    </row>
    <row r="67" spans="1:5" x14ac:dyDescent="0.25">
      <c r="A67" s="1111"/>
      <c r="B67" s="326" t="s">
        <v>643</v>
      </c>
      <c r="C67" s="147" t="str">
        <f>VLOOKUP(B67,'Общий прайс лист'!$A$4:$D$354,2,FALSE)</f>
        <v>Кронштейн крепления круглой рейки RBN6-K WA8</v>
      </c>
      <c r="D67" s="148" t="s">
        <v>660</v>
      </c>
      <c r="E67" s="538">
        <f>VLOOKUP(B67,'Общий прайс лист'!$A$1:$D$354,4,FALSE)</f>
        <v>9900</v>
      </c>
    </row>
    <row r="68" spans="1:5" ht="15.75" thickBot="1" x14ac:dyDescent="0.3">
      <c r="A68" s="1111"/>
      <c r="B68" s="326" t="s">
        <v>43</v>
      </c>
      <c r="C68" s="147" t="str">
        <f>VLOOKUP(B68,'Общий прайс лист'!$A$4:$D$354,2,FALSE)</f>
        <v>Наклейки светоотражающие (комплект) NK1</v>
      </c>
      <c r="D68" s="148" t="s">
        <v>660</v>
      </c>
      <c r="E68" s="538">
        <f>VLOOKUP(B68,'Общий прайс лист'!$A$1:$D$354,4,FALSE)</f>
        <v>900</v>
      </c>
    </row>
    <row r="69" spans="1:5" ht="19.5" customHeight="1" x14ac:dyDescent="0.25">
      <c r="A69" s="1107" t="s">
        <v>1038</v>
      </c>
      <c r="B69" s="137" t="s">
        <v>677</v>
      </c>
      <c r="C69" s="138" t="str">
        <f>VLOOKUP(B69,'Общий прайс лист'!$A$4:$D$354,2,FALSE)</f>
        <v>Аккумуляторная батарея B12-B.4310</v>
      </c>
      <c r="D69" s="139" t="s">
        <v>660</v>
      </c>
      <c r="E69" s="534">
        <f>VLOOKUP(B69,'Общий прайс лист'!$A$1:$D$354,4,FALSE)</f>
        <v>6900</v>
      </c>
    </row>
    <row r="70" spans="1:5" ht="20.25" customHeight="1" x14ac:dyDescent="0.25">
      <c r="A70" s="1108"/>
      <c r="B70" s="140" t="s">
        <v>1000</v>
      </c>
      <c r="C70" s="141" t="str">
        <f>VLOOKUP(B70,'Общий прайс лист'!$A$4:$D$354,2,FALSE)</f>
        <v>Лампа сигнальная с антенной, 230В ELAC</v>
      </c>
      <c r="D70" s="142" t="s">
        <v>660</v>
      </c>
      <c r="E70" s="535">
        <f>VLOOKUP(B70,'Общий прайс лист'!$A$1:$D$354,4,FALSE)</f>
        <v>4900</v>
      </c>
    </row>
    <row r="71" spans="1:5" ht="21.75" customHeight="1" x14ac:dyDescent="0.25">
      <c r="A71" s="1108"/>
      <c r="B71" s="140" t="s">
        <v>1001</v>
      </c>
      <c r="C71" s="141" t="str">
        <f>VLOOKUP(B71,'Общий прайс лист'!$A$4:$D$354,2,FALSE)</f>
        <v>Лампа сигнальная с антенной 12В/24В ELDC</v>
      </c>
      <c r="D71" s="142" t="s">
        <v>660</v>
      </c>
      <c r="E71" s="535">
        <f>VLOOKUP(B71,'Общий прайс лист'!$A$1:$D$354,4,FALSE)</f>
        <v>4900</v>
      </c>
    </row>
    <row r="72" spans="1:5" x14ac:dyDescent="0.25">
      <c r="A72" s="1108"/>
      <c r="B72" s="140" t="s">
        <v>565</v>
      </c>
      <c r="C72" s="141" t="str">
        <f>VLOOKUP(B72,'Общий прайс лист'!$A$4:$D$354,2,FALSE)</f>
        <v>Лампа светодиодная многофункциональная WLT</v>
      </c>
      <c r="D72" s="142" t="s">
        <v>660</v>
      </c>
      <c r="E72" s="535">
        <f>VLOOKUP(B72,'Общий прайс лист'!$A$1:$D$354,4,FALSE)</f>
        <v>6900</v>
      </c>
    </row>
    <row r="73" spans="1:5" ht="15.75" thickBot="1" x14ac:dyDescent="0.3">
      <c r="A73" s="1109"/>
      <c r="B73" s="143" t="s">
        <v>1035</v>
      </c>
      <c r="C73" s="144" t="str">
        <f>VLOOKUP(B73,'Общий прайс лист'!$A$4:$D$354,2,FALSE)</f>
        <v>Светодиодная лампа для оптических датчиков фотоэлементов EPMOR ELMM</v>
      </c>
      <c r="D73" s="145" t="s">
        <v>660</v>
      </c>
      <c r="E73" s="536">
        <f>VLOOKUP(B73,'Общий прайс лист'!$A$1:$D$354,4,FALSE)</f>
        <v>3900</v>
      </c>
    </row>
    <row r="74" spans="1:5" ht="15" customHeight="1" x14ac:dyDescent="0.25">
      <c r="A74" s="1106" t="s">
        <v>1040</v>
      </c>
      <c r="B74" s="152" t="s">
        <v>539</v>
      </c>
      <c r="C74" s="153" t="str">
        <f>VLOOKUP(B74,'Общий прайс лист'!$A$4:$D$354,2,FALSE)</f>
        <v>Фотоэлементы Medium EPM</v>
      </c>
      <c r="D74" s="154" t="s">
        <v>660</v>
      </c>
      <c r="E74" s="537">
        <f>VLOOKUP(B74,'Общий прайс лист'!$A$1:$D$354,4,FALSE)</f>
        <v>6900</v>
      </c>
    </row>
    <row r="75" spans="1:5" x14ac:dyDescent="0.25">
      <c r="A75" s="1106"/>
      <c r="B75" s="146" t="s">
        <v>743</v>
      </c>
      <c r="C75" s="147" t="str">
        <f>VLOOKUP(B75,'Общий прайс лист'!$A$4:$D$354,2,FALSE)</f>
        <v>Фотоэлементы ориентируемые в антивандальном корпусе Medium EPMAO</v>
      </c>
      <c r="D75" s="148" t="s">
        <v>660</v>
      </c>
      <c r="E75" s="538">
        <f>VLOOKUP(B75,'Общий прайс лист'!$A$1:$D$354,4,FALSE)</f>
        <v>11900</v>
      </c>
    </row>
    <row r="76" spans="1:5" ht="25.5" x14ac:dyDescent="0.25">
      <c r="A76" s="1106"/>
      <c r="B76" s="146" t="s">
        <v>745</v>
      </c>
      <c r="C76" s="147" t="str">
        <f>VLOOKUP(B76,'Общий прайс лист'!$A$4:$D$354,2,FALSE)</f>
        <v>Фотоэлементы ориентируемые в антивандальном корпусе Medium BlueBus EPMAOB</v>
      </c>
      <c r="D76" s="148" t="s">
        <v>660</v>
      </c>
      <c r="E76" s="538">
        <f>VLOOKUP(B76,'Общий прайс лист'!$A$1:$D$354,4,FALSE)</f>
        <v>11900</v>
      </c>
    </row>
    <row r="77" spans="1:5" x14ac:dyDescent="0.25">
      <c r="A77" s="1106"/>
      <c r="B77" s="146" t="s">
        <v>15</v>
      </c>
      <c r="C77" s="147" t="str">
        <f>VLOOKUP(B77,'Общий прайс лист'!$A$4:$D$354,2,FALSE)</f>
        <v>Фотоэлементы Medium BlueBus EPMB</v>
      </c>
      <c r="D77" s="148" t="s">
        <v>660</v>
      </c>
      <c r="E77" s="538">
        <f>VLOOKUP(B77,'Общий прайс лист'!$A$1:$D$354,4,FALSE)</f>
        <v>6900</v>
      </c>
    </row>
    <row r="78" spans="1:5" x14ac:dyDescent="0.25">
      <c r="A78" s="1106"/>
      <c r="B78" s="146" t="s">
        <v>747</v>
      </c>
      <c r="C78" s="147" t="str">
        <f>VLOOKUP(B78,'Общий прайс лист'!$A$4:$D$354,2,FALSE)</f>
        <v>Фотоэлементы Slim EPS</v>
      </c>
      <c r="D78" s="148" t="s">
        <v>660</v>
      </c>
      <c r="E78" s="538">
        <f>VLOOKUP(B78,'Общий прайс лист'!$A$1:$D$354,4,FALSE)</f>
        <v>6900</v>
      </c>
    </row>
    <row r="79" spans="1:5" x14ac:dyDescent="0.25">
      <c r="A79" s="1106"/>
      <c r="B79" s="146" t="s">
        <v>1662</v>
      </c>
      <c r="C79" s="147" t="str">
        <f>VLOOKUP(B79,'Общий прайс лист'!$A$4:$D$354,2,FALSE)</f>
        <v xml:space="preserve">Комплект EPSKIT10. Состав комплекта: Фотоэлемент EPS - 10 шт; </v>
      </c>
      <c r="D79" s="148" t="s">
        <v>13</v>
      </c>
      <c r="E79" s="538">
        <f>VLOOKUP(B79,'Общий прайс лист'!$A$1:$D$354,4,FALSE)</f>
        <v>55900</v>
      </c>
    </row>
    <row r="80" spans="1:5" x14ac:dyDescent="0.25">
      <c r="A80" s="1106"/>
      <c r="B80" s="146" t="s">
        <v>1663</v>
      </c>
      <c r="C80" s="147" t="str">
        <f>VLOOKUP(B80,'Общий прайс лист'!$A$4:$D$354,2,FALSE)</f>
        <v xml:space="preserve">Комплект EPSBKIT10. Состав комплекта: Фотоэлемент EPSB - 10 шт; </v>
      </c>
      <c r="D80" s="148" t="s">
        <v>13</v>
      </c>
      <c r="E80" s="538">
        <f>VLOOKUP(B80,'Общий прайс лист'!$A$1:$D$354,4,FALSE)</f>
        <v>55900</v>
      </c>
    </row>
    <row r="81" spans="1:5" x14ac:dyDescent="0.25">
      <c r="A81" s="1106"/>
      <c r="B81" s="146" t="s">
        <v>1664</v>
      </c>
      <c r="C81" s="147" t="str">
        <f>VLOOKUP(B81,'Общий прайс лист'!$A$4:$D$354,2,FALSE)</f>
        <v xml:space="preserve">Комплект EPMKIT10. Состав комплекта: Фотоэлемент EPM - 10 шт; </v>
      </c>
      <c r="D81" s="148" t="s">
        <v>13</v>
      </c>
      <c r="E81" s="538">
        <f>VLOOKUP(B81,'Общий прайс лист'!$A$1:$D$354,4,FALSE)</f>
        <v>55900</v>
      </c>
    </row>
    <row r="82" spans="1:5" x14ac:dyDescent="0.25">
      <c r="A82" s="1106"/>
      <c r="B82" s="146" t="s">
        <v>1665</v>
      </c>
      <c r="C82" s="147" t="str">
        <f>VLOOKUP(B82,'Общий прайс лист'!$A$4:$D$354,2,FALSE)</f>
        <v xml:space="preserve">Комплект EPMBKIT10. Состав комплекта: Фотоэлемент EPMB - 10 шт; </v>
      </c>
      <c r="D82" s="148" t="s">
        <v>13</v>
      </c>
      <c r="E82" s="538">
        <f>VLOOKUP(B82,'Общий прайс лист'!$A$1:$D$354,4,FALSE)</f>
        <v>55900</v>
      </c>
    </row>
    <row r="83" spans="1:5" x14ac:dyDescent="0.25">
      <c r="A83" s="1106"/>
      <c r="B83" s="146" t="s">
        <v>749</v>
      </c>
      <c r="C83" s="147" t="str">
        <f>VLOOKUP(B83,'Общий прайс лист'!$A$4:$D$354,2,FALSE)</f>
        <v>Фотоэлементы Slim BlueBus EPSB</v>
      </c>
      <c r="D83" s="148" t="s">
        <v>660</v>
      </c>
      <c r="E83" s="538">
        <f>VLOOKUP(B83,'Общий прайс лист'!$A$1:$D$354,4,FALSE)</f>
        <v>6900</v>
      </c>
    </row>
    <row r="84" spans="1:5" x14ac:dyDescent="0.25">
      <c r="A84" s="1106"/>
      <c r="B84" s="146" t="s">
        <v>1028</v>
      </c>
      <c r="C84" s="147" t="str">
        <f>VLOOKUP(B84,'Общий прайс лист'!$A$4:$D$354,2,FALSE)</f>
        <v>Фотоэлементы с зеркально-линзовым объективом</v>
      </c>
      <c r="D84" s="148" t="s">
        <v>1030</v>
      </c>
      <c r="E84" s="538">
        <f>VLOOKUP(B84,'Общий прайс лист'!$A$1:$D$354,4,FALSE)</f>
        <v>10900</v>
      </c>
    </row>
    <row r="85" spans="1:5" x14ac:dyDescent="0.25">
      <c r="A85" s="1106"/>
      <c r="B85" s="146" t="s">
        <v>2244</v>
      </c>
      <c r="C85" s="147" t="str">
        <f>VLOOKUP(B85,'Общий прайс лист'!$A$4:$D$354,2,FALSE)</f>
        <v>Фотоэлементы с зеркально-линзовым объективом BlueBus</v>
      </c>
      <c r="D85" s="148" t="s">
        <v>1030</v>
      </c>
      <c r="E85" s="538">
        <f>VLOOKUP(B85,'Общий прайс лист'!$A$1:$D$354,4,FALSE)</f>
        <v>10900</v>
      </c>
    </row>
    <row r="86" spans="1:5" x14ac:dyDescent="0.25">
      <c r="A86" s="1106"/>
      <c r="B86" s="146" t="s">
        <v>1049</v>
      </c>
      <c r="C86" s="147" t="str">
        <f>VLOOKUP(B86,'Общий прайс лист'!$A$4:$D$354,2,FALSE)</f>
        <v xml:space="preserve">Комплект EPMORKIT10. Состав комплекта: Фотоэлементы EPMOR - 10 шт; </v>
      </c>
      <c r="D86" s="148" t="s">
        <v>13</v>
      </c>
      <c r="E86" s="538">
        <f>VLOOKUP(B86,'Общий прайс лист'!$A$1:$D$354,4,FALSE)</f>
        <v>90900</v>
      </c>
    </row>
    <row r="87" spans="1:5" x14ac:dyDescent="0.25">
      <c r="A87" s="1106"/>
      <c r="B87" s="146" t="s">
        <v>2242</v>
      </c>
      <c r="C87" s="147" t="str">
        <f>VLOOKUP(B87,'Общий прайс лист'!$A$4:$D$354,2,FALSE)</f>
        <v xml:space="preserve">Комплект EPMORBKIT10. Состав комплекта: Фотоэлементы EPMORB - 10 шт; </v>
      </c>
      <c r="D87" s="148" t="s">
        <v>13</v>
      </c>
      <c r="E87" s="538">
        <f>VLOOKUP(B87,'Общий прайс лист'!$A$1:$D$354,4,FALSE)</f>
        <v>90900</v>
      </c>
    </row>
    <row r="88" spans="1:5" x14ac:dyDescent="0.25">
      <c r="A88" s="1106"/>
      <c r="B88" s="146" t="s">
        <v>755</v>
      </c>
      <c r="C88" s="147" t="str">
        <f>VLOOKUP(B88,'Общий прайс лист'!$A$4:$D$354,2,FALSE)</f>
        <v>Фотоэлементы F210</v>
      </c>
      <c r="D88" s="148" t="s">
        <v>660</v>
      </c>
      <c r="E88" s="538">
        <f>VLOOKUP(B88,'Общий прайс лист'!$A$1:$D$354,4,FALSE)</f>
        <v>10900</v>
      </c>
    </row>
    <row r="89" spans="1:5" x14ac:dyDescent="0.25">
      <c r="A89" s="1106"/>
      <c r="B89" s="146" t="s">
        <v>757</v>
      </c>
      <c r="C89" s="147" t="str">
        <f>VLOOKUP(B89,'Общий прайс лист'!$A$4:$D$354,2,FALSE)</f>
        <v>Фотоэлементы F210B</v>
      </c>
      <c r="D89" s="148" t="s">
        <v>660</v>
      </c>
      <c r="E89" s="538">
        <f>VLOOKUP(B89,'Общий прайс лист'!$A$1:$D$354,4,FALSE)</f>
        <v>10900</v>
      </c>
    </row>
    <row r="90" spans="1:5" x14ac:dyDescent="0.25">
      <c r="A90" s="1106"/>
      <c r="B90" s="146" t="s">
        <v>759</v>
      </c>
      <c r="C90" s="147" t="str">
        <f>VLOOKUP(B90,'Общий прайс лист'!$A$4:$D$354,2,FALSE)</f>
        <v>Накладка антивандальная FA1</v>
      </c>
      <c r="D90" s="148" t="s">
        <v>660</v>
      </c>
      <c r="E90" s="538">
        <f>VLOOKUP(B90,'Общий прайс лист'!$A$1:$D$354,4,FALSE)</f>
        <v>990</v>
      </c>
    </row>
    <row r="91" spans="1:5" x14ac:dyDescent="0.25">
      <c r="A91" s="1106"/>
      <c r="B91" s="146" t="s">
        <v>761</v>
      </c>
      <c r="C91" s="147" t="str">
        <f>VLOOKUP(B91,'Общий прайс лист'!$A$4:$D$354,2,FALSE)</f>
        <v>Фотоэлементы  (без батареек) FT210</v>
      </c>
      <c r="D91" s="148" t="s">
        <v>660</v>
      </c>
      <c r="E91" s="538">
        <f>VLOOKUP(B91,'Общий прайс лист'!$A$1:$D$354,4,FALSE)</f>
        <v>13900</v>
      </c>
    </row>
    <row r="92" spans="1:5" x14ac:dyDescent="0.25">
      <c r="A92" s="1106"/>
      <c r="B92" s="146" t="s">
        <v>762</v>
      </c>
      <c r="C92" s="147" t="str">
        <f>VLOOKUP(B92,'Общий прайс лист'!$A$4:$D$354,2,FALSE)</f>
        <v>Фотоэлементы (без батареек) FT210B</v>
      </c>
      <c r="D92" s="148" t="s">
        <v>660</v>
      </c>
      <c r="E92" s="538">
        <f>VLOOKUP(B92,'Общий прайс лист'!$A$1:$D$354,4,FALSE)</f>
        <v>13900</v>
      </c>
    </row>
    <row r="93" spans="1:5" x14ac:dyDescent="0.25">
      <c r="A93" s="1106"/>
      <c r="B93" s="146" t="s">
        <v>763</v>
      </c>
      <c r="C93" s="147" t="str">
        <f>VLOOKUP(B93,'Общий прайс лист'!$A$4:$D$354,2,FALSE)</f>
        <v>Батарейка FTA1</v>
      </c>
      <c r="D93" s="148" t="s">
        <v>660</v>
      </c>
      <c r="E93" s="538">
        <f>VLOOKUP(B93,'Общий прайс лист'!$A$1:$D$354,4,FALSE)</f>
        <v>5900</v>
      </c>
    </row>
    <row r="94" spans="1:5" x14ac:dyDescent="0.25">
      <c r="A94" s="1106"/>
      <c r="B94" s="146" t="s">
        <v>765</v>
      </c>
      <c r="C94" s="147" t="str">
        <f>VLOOKUP(B94,'Общий прайс лист'!$A$4:$D$354,2,FALSE)</f>
        <v>Батарейка FTA2</v>
      </c>
      <c r="D94" s="148" t="s">
        <v>660</v>
      </c>
      <c r="E94" s="538">
        <f>VLOOKUP(B94,'Общий прайс лист'!$A$1:$D$354,4,FALSE)</f>
        <v>3900</v>
      </c>
    </row>
    <row r="95" spans="1:5" x14ac:dyDescent="0.25">
      <c r="A95" s="1106"/>
      <c r="B95" s="146" t="s">
        <v>771</v>
      </c>
      <c r="C95" s="147" t="str">
        <f>VLOOKUP(B95,'Общий прайс лист'!$A$4:$D$354,2,FALSE)</f>
        <v>Стойка для 1-го фотоэлемента Medium или Large, 500мм PPH1</v>
      </c>
      <c r="D95" s="148" t="s">
        <v>660</v>
      </c>
      <c r="E95" s="538">
        <f>VLOOKUP(B95,'Общий прайс лист'!$A$1:$D$354,4,FALSE)</f>
        <v>5900</v>
      </c>
    </row>
    <row r="96" spans="1:5" ht="15.75" thickBot="1" x14ac:dyDescent="0.3">
      <c r="A96" s="1106"/>
      <c r="B96" s="149" t="s">
        <v>773</v>
      </c>
      <c r="C96" s="150" t="str">
        <f>VLOOKUP(B96,'Общий прайс лист'!$A$4:$D$354,2,FALSE)</f>
        <v>Стойка для 2-х фотоэлементов Medium или Large, 1000мм PPH2</v>
      </c>
      <c r="D96" s="151" t="s">
        <v>660</v>
      </c>
      <c r="E96" s="539">
        <f>VLOOKUP(B96,'Общий прайс лист'!$A$1:$D$354,4,FALSE)</f>
        <v>6900</v>
      </c>
    </row>
    <row r="97" spans="1:5" x14ac:dyDescent="0.25">
      <c r="A97" s="1107" t="s">
        <v>786</v>
      </c>
      <c r="B97" s="137" t="s">
        <v>1044</v>
      </c>
      <c r="C97" s="138" t="str">
        <f>VLOOKUP(B97,'Общий прайс лист'!$A$4:$D$354,2,FALSE)</f>
        <v>Блок управления DPRO924</v>
      </c>
      <c r="D97" s="139" t="s">
        <v>660</v>
      </c>
      <c r="E97" s="534">
        <f>VLOOKUP(B97,'Общий прайс лист'!$A$1:$D$354,4,FALSE)</f>
        <v>26900</v>
      </c>
    </row>
    <row r="98" spans="1:5" x14ac:dyDescent="0.25">
      <c r="A98" s="1108"/>
      <c r="B98" s="140" t="s">
        <v>1033</v>
      </c>
      <c r="C98" s="141" t="str">
        <f>VLOOKUP(B98,'Общий прайс лист'!$A$4:$D$354,2,FALSE)</f>
        <v>Блок управления для рольворот, подключение фотоэлементов, IP55</v>
      </c>
      <c r="D98" s="142" t="s">
        <v>660</v>
      </c>
      <c r="E98" s="535">
        <f>VLOOKUP(B98,'Общий прайс лист'!$A$1:$D$354,4,FALSE)</f>
        <v>9900</v>
      </c>
    </row>
    <row r="99" spans="1:5" x14ac:dyDescent="0.25">
      <c r="A99" s="1108"/>
      <c r="B99" s="140" t="s">
        <v>1031</v>
      </c>
      <c r="C99" s="141" t="str">
        <f>VLOOKUP(B99,'Общий прайс лист'!$A$4:$D$354,2,FALSE)</f>
        <v>Блок управления MC800</v>
      </c>
      <c r="D99" s="142" t="s">
        <v>660</v>
      </c>
      <c r="E99" s="535">
        <f>VLOOKUP(B99,'Общий прайс лист'!$A$1:$D$354,4,FALSE)</f>
        <v>26900</v>
      </c>
    </row>
    <row r="100" spans="1:5" ht="31.5" customHeight="1" x14ac:dyDescent="0.25">
      <c r="A100" s="1108"/>
      <c r="B100" s="140" t="s">
        <v>1089</v>
      </c>
      <c r="C100" s="141" t="str">
        <f>VLOOKUP(B100,'Общий прайс лист'!$A$4:$D$354,2,FALSE)</f>
        <v>Блок управления MC424L, встроенный радиоприемник на 100 пультов, SM-разъем</v>
      </c>
      <c r="D100" s="142" t="s">
        <v>660</v>
      </c>
      <c r="E100" s="535">
        <f>VLOOKUP(B100,'Общий прайс лист'!$A$1:$D$354,4,FALSE)</f>
        <v>26900</v>
      </c>
    </row>
    <row r="101" spans="1:5" ht="31.5" customHeight="1" thickBot="1" x14ac:dyDescent="0.3">
      <c r="A101" s="1109"/>
      <c r="B101" s="143" t="s">
        <v>564</v>
      </c>
      <c r="C101" s="144" t="str">
        <f>VLOOKUP(B101,'Общий прайс лист'!$A$4:$D$354,2,FALSE)</f>
        <v>Блок управления MC824H</v>
      </c>
      <c r="D101" s="145" t="s">
        <v>660</v>
      </c>
      <c r="E101" s="536">
        <f>VLOOKUP(B101,'Общий прайс лист'!$A$1:$D$354,4,FALSE)</f>
        <v>26900</v>
      </c>
    </row>
    <row r="102" spans="1:5" ht="26.25" customHeight="1" x14ac:dyDescent="0.25">
      <c r="A102" s="1106" t="s">
        <v>1039</v>
      </c>
      <c r="B102" s="152" t="s">
        <v>677</v>
      </c>
      <c r="C102" s="153" t="str">
        <f>VLOOKUP(B102,'Общий прайс лист'!$A$4:$D$354,2,FALSE)</f>
        <v>Аккумуляторная батарея B12-B.4310</v>
      </c>
      <c r="D102" s="154" t="s">
        <v>660</v>
      </c>
      <c r="E102" s="537">
        <f>VLOOKUP(B102,'Общий прайс лист'!$A$1:$D$354,4,FALSE)</f>
        <v>6900</v>
      </c>
    </row>
    <row r="103" spans="1:5" ht="25.5" customHeight="1" x14ac:dyDescent="0.25">
      <c r="A103" s="1106"/>
      <c r="B103" s="146" t="s">
        <v>19</v>
      </c>
      <c r="C103" s="147" t="str">
        <f>VLOOKUP(B103,'Общий прайс лист'!$A$4:$D$354,2,FALSE)</f>
        <v>Аккумуляторная батарея PS124</v>
      </c>
      <c r="D103" s="148" t="s">
        <v>660</v>
      </c>
      <c r="E103" s="538">
        <f>VLOOKUP(B103,'Общий прайс лист'!$A$1:$D$354,4,FALSE)</f>
        <v>9900</v>
      </c>
    </row>
    <row r="104" spans="1:5" ht="27.75" customHeight="1" x14ac:dyDescent="0.25">
      <c r="A104" s="1106"/>
      <c r="B104" s="146" t="s">
        <v>20</v>
      </c>
      <c r="C104" s="147" t="str">
        <f>VLOOKUP(B104,'Общий прайс лист'!$A$4:$D$354,2,FALSE)</f>
        <v>Аккумуляторная батарея PS224</v>
      </c>
      <c r="D104" s="148" t="s">
        <v>660</v>
      </c>
      <c r="E104" s="538">
        <f>VLOOKUP(B104,'Общий прайс лист'!$A$1:$D$354,4,FALSE)</f>
        <v>15900</v>
      </c>
    </row>
    <row r="105" spans="1:5" ht="24.75" customHeight="1" x14ac:dyDescent="0.25">
      <c r="A105" s="1106"/>
      <c r="B105" s="146" t="s">
        <v>566</v>
      </c>
      <c r="C105" s="147" t="str">
        <f>VLOOKUP(B105,'Общий прайс лист'!$A$4:$D$354,2,FALSE)</f>
        <v>Аккумуляторная батарея PS424</v>
      </c>
      <c r="D105" s="148" t="s">
        <v>660</v>
      </c>
      <c r="E105" s="538">
        <f>VLOOKUP(B105,'Общий прайс лист'!$A$1:$D$354,4,FALSE)</f>
        <v>13900</v>
      </c>
    </row>
    <row r="106" spans="1:5" ht="27" customHeight="1" thickBot="1" x14ac:dyDescent="0.3">
      <c r="A106" s="1106"/>
      <c r="B106" s="149" t="s">
        <v>912</v>
      </c>
      <c r="C106" s="150" t="str">
        <f>VLOOKUP(B106,'Общий прайс лист'!$A$4:$D$354,2,FALSE)</f>
        <v>Плата для подключения аккумуляторной батареи PS524</v>
      </c>
      <c r="D106" s="151" t="s">
        <v>660</v>
      </c>
      <c r="E106" s="539">
        <f>VLOOKUP(B106,'Общий прайс лист'!$A$1:$D$354,4,FALSE)</f>
        <v>9900</v>
      </c>
    </row>
    <row r="107" spans="1:5" ht="24.75" customHeight="1" x14ac:dyDescent="0.25">
      <c r="A107" s="1107" t="s">
        <v>1037</v>
      </c>
      <c r="B107" s="530" t="s">
        <v>18</v>
      </c>
      <c r="C107" s="531" t="str">
        <f>VLOOKUP(B107,'Общий прайс лист'!$A$4:$D$354,2,FALSE)</f>
        <v>Переключатель замковый с механизмом разблокировки KIO</v>
      </c>
      <c r="D107" s="532" t="s">
        <v>660</v>
      </c>
      <c r="E107" s="542">
        <f>VLOOKUP(B107,'Общий прайс лист'!$A$1:$D$354,4,FALSE)</f>
        <v>7900</v>
      </c>
    </row>
    <row r="108" spans="1:5" ht="24.75" customHeight="1" x14ac:dyDescent="0.25">
      <c r="A108" s="1108"/>
      <c r="B108" s="533" t="s">
        <v>17</v>
      </c>
      <c r="C108" s="141" t="str">
        <f>VLOOKUP(B108,'Общий прайс лист'!$A$4:$D$354,2,FALSE)</f>
        <v>Металлический трос разблокировки для KIO KA1</v>
      </c>
      <c r="D108" s="142" t="s">
        <v>660</v>
      </c>
      <c r="E108" s="535">
        <f>VLOOKUP(B108,'Общий прайс лист'!$A$1:$D$354,4,FALSE)</f>
        <v>3900</v>
      </c>
    </row>
    <row r="109" spans="1:5" ht="22.5" customHeight="1" x14ac:dyDescent="0.25">
      <c r="A109" s="1108"/>
      <c r="B109" s="140" t="s">
        <v>735</v>
      </c>
      <c r="C109" s="141" t="str">
        <f>VLOOKUP(B109,'Общий прайс лист'!$A$4:$D$354,2,FALSE)</f>
        <v>Цифровой переключатель EDS</v>
      </c>
      <c r="D109" s="142" t="s">
        <v>660</v>
      </c>
      <c r="E109" s="535">
        <f>VLOOKUP(B109,'Общий прайс лист'!$A$1:$D$354,4,FALSE)</f>
        <v>10900</v>
      </c>
    </row>
    <row r="110" spans="1:5" ht="22.5" customHeight="1" x14ac:dyDescent="0.25">
      <c r="A110" s="1108"/>
      <c r="B110" s="140" t="s">
        <v>737</v>
      </c>
      <c r="C110" s="141" t="str">
        <f>VLOOKUP(B110,'Общий прайс лист'!$A$4:$D$354,2,FALSE)</f>
        <v>Цифровой переключатель BlueBus EDSB</v>
      </c>
      <c r="D110" s="142" t="s">
        <v>660</v>
      </c>
      <c r="E110" s="535">
        <f>VLOOKUP(B110,'Общий прайс лист'!$A$1:$D$354,4,FALSE)</f>
        <v>10900</v>
      </c>
    </row>
    <row r="111" spans="1:5" x14ac:dyDescent="0.25">
      <c r="A111" s="1108"/>
      <c r="B111" s="140" t="s">
        <v>507</v>
      </c>
      <c r="C111" s="141" t="str">
        <f>VLOOKUP(B111,'Общий прайс лист'!$A$4:$D$354,2,FALSE)</f>
        <v>Цифровой переключатель FLOR EDSW</v>
      </c>
      <c r="D111" s="142" t="s">
        <v>660</v>
      </c>
      <c r="E111" s="535">
        <f>VLOOKUP(B111,'Общий прайс лист'!$A$1:$D$354,4,FALSE)</f>
        <v>10900</v>
      </c>
    </row>
    <row r="112" spans="1:5" x14ac:dyDescent="0.25">
      <c r="A112" s="1108"/>
      <c r="B112" s="140" t="s">
        <v>739</v>
      </c>
      <c r="C112" s="141" t="str">
        <f>VLOOKUP(B112,'Общий прайс лист'!$A$4:$D$354,2,FALSE)</f>
        <v>Приспособление для монтажа переключателей ERA на стойку PPH2 EKA01</v>
      </c>
      <c r="D112" s="142" t="s">
        <v>660</v>
      </c>
      <c r="E112" s="535">
        <f>VLOOKUP(B112,'Общий прайс лист'!$A$1:$D$354,4,FALSE)</f>
        <v>3900</v>
      </c>
    </row>
    <row r="113" spans="1:5" ht="15.75" thickBot="1" x14ac:dyDescent="0.3">
      <c r="A113" s="1109"/>
      <c r="B113" s="143" t="s">
        <v>741</v>
      </c>
      <c r="C113" s="144" t="str">
        <f>VLOOKUP(B113,'Общий прайс лист'!$A$4:$D$354,2,FALSE)</f>
        <v>Переключатель замковый EKS</v>
      </c>
      <c r="D113" s="145" t="s">
        <v>660</v>
      </c>
      <c r="E113" s="536">
        <f>VLOOKUP(B113,'Общий прайс лист'!$A$1:$D$354,4,FALSE)</f>
        <v>4900</v>
      </c>
    </row>
    <row r="114" spans="1:5" ht="15" customHeight="1" x14ac:dyDescent="0.25">
      <c r="A114" s="1105" t="s">
        <v>1041</v>
      </c>
      <c r="B114" s="152" t="s">
        <v>711</v>
      </c>
      <c r="C114" s="153" t="str">
        <f>VLOOKUP(B114,'Общий прайс лист'!$A$4:$D$354,2,FALSE)</f>
        <v>Антенна ABF</v>
      </c>
      <c r="D114" s="154" t="s">
        <v>660</v>
      </c>
      <c r="E114" s="537">
        <f>VLOOKUP(B114,'Общий прайс лист'!$A$1:$D$354,4,FALSE)</f>
        <v>3900</v>
      </c>
    </row>
    <row r="115" spans="1:5" x14ac:dyDescent="0.25">
      <c r="A115" s="1106"/>
      <c r="B115" s="146" t="s">
        <v>713</v>
      </c>
      <c r="C115" s="147" t="str">
        <f>VLOOKUP(B115,'Общий прайс лист'!$A$4:$D$354,2,FALSE)</f>
        <v>Заготовка ключа CHS</v>
      </c>
      <c r="D115" s="148" t="s">
        <v>660</v>
      </c>
      <c r="E115" s="538">
        <f>VLOOKUP(B115,'Общий прайс лист'!$A$1:$D$354,4,FALSE)</f>
        <v>990</v>
      </c>
    </row>
    <row r="116" spans="1:5" x14ac:dyDescent="0.25">
      <c r="A116" s="1106"/>
      <c r="B116" s="146" t="s">
        <v>715</v>
      </c>
      <c r="C116" s="147" t="str">
        <f>VLOOKUP(B116,'Общий прайс лист'!$A$4:$D$354,2,FALSE)</f>
        <v>Ключ разблокировки, комбинация 1 CHS1001</v>
      </c>
      <c r="D116" s="148" t="s">
        <v>660</v>
      </c>
      <c r="E116" s="538">
        <f>VLOOKUP(B116,'Общий прайс лист'!$A$1:$D$354,4,FALSE)</f>
        <v>990</v>
      </c>
    </row>
    <row r="117" spans="1:5" x14ac:dyDescent="0.25">
      <c r="A117" s="1106"/>
      <c r="B117" s="146" t="s">
        <v>717</v>
      </c>
      <c r="C117" s="147" t="str">
        <f>VLOOKUP(B117,'Общий прайс лист'!$A$4:$D$354,2,FALSE)</f>
        <v>Ключ разблокировки, комбинация 2 CHS1002</v>
      </c>
      <c r="D117" s="148" t="s">
        <v>660</v>
      </c>
      <c r="E117" s="538">
        <f>VLOOKUP(B117,'Общий прайс лист'!$A$1:$D$354,4,FALSE)</f>
        <v>990</v>
      </c>
    </row>
    <row r="118" spans="1:5" x14ac:dyDescent="0.25">
      <c r="A118" s="1106"/>
      <c r="B118" s="146" t="s">
        <v>719</v>
      </c>
      <c r="C118" s="147" t="str">
        <f>VLOOKUP(B118,'Общий прайс лист'!$A$4:$D$354,2,FALSE)</f>
        <v>Ключ разблокировки, комбинация 3 CHS1003</v>
      </c>
      <c r="D118" s="148" t="s">
        <v>660</v>
      </c>
      <c r="E118" s="538">
        <f>VLOOKUP(B118,'Общий прайс лист'!$A$1:$D$354,4,FALSE)</f>
        <v>990</v>
      </c>
    </row>
    <row r="119" spans="1:5" x14ac:dyDescent="0.25">
      <c r="A119" s="1106"/>
      <c r="B119" s="146" t="s">
        <v>721</v>
      </c>
      <c r="C119" s="147" t="str">
        <f>VLOOKUP(B119,'Общий прайс лист'!$A$4:$D$354,2,FALSE)</f>
        <v>Ключ разблокировки, комбинация 4 CHS1004</v>
      </c>
      <c r="D119" s="148" t="s">
        <v>660</v>
      </c>
      <c r="E119" s="538">
        <f>VLOOKUP(B119,'Общий прайс лист'!$A$1:$D$354,4,FALSE)</f>
        <v>990</v>
      </c>
    </row>
    <row r="120" spans="1:5" x14ac:dyDescent="0.25">
      <c r="A120" s="1106"/>
      <c r="B120" s="146" t="s">
        <v>723</v>
      </c>
      <c r="C120" s="147" t="str">
        <f>VLOOKUP(B120,'Общий прайс лист'!$A$4:$D$354,2,FALSE)</f>
        <v>Ключ разблокировки, комбинация 5 CHS1005</v>
      </c>
      <c r="D120" s="148" t="s">
        <v>660</v>
      </c>
      <c r="E120" s="538">
        <f>VLOOKUP(B120,'Общий прайс лист'!$A$1:$D$354,4,FALSE)</f>
        <v>990</v>
      </c>
    </row>
    <row r="121" spans="1:5" x14ac:dyDescent="0.25">
      <c r="A121" s="1106"/>
      <c r="B121" s="146" t="s">
        <v>725</v>
      </c>
      <c r="C121" s="147" t="str">
        <f>VLOOKUP(B121,'Общий прайс лист'!$A$4:$D$354,2,FALSE)</f>
        <v>Ключ разблокировки, комбинация 6 CHS1006</v>
      </c>
      <c r="D121" s="148" t="s">
        <v>660</v>
      </c>
      <c r="E121" s="538">
        <f>VLOOKUP(B121,'Общий прайс лист'!$A$1:$D$354,4,FALSE)</f>
        <v>990</v>
      </c>
    </row>
    <row r="122" spans="1:5" x14ac:dyDescent="0.25">
      <c r="A122" s="1106"/>
      <c r="B122" s="146" t="s">
        <v>727</v>
      </c>
      <c r="C122" s="147" t="str">
        <f>VLOOKUP(B122,'Общий прайс лист'!$A$4:$D$354,2,FALSE)</f>
        <v>Ключ разблокировки, комбинация 7 CHS1007</v>
      </c>
      <c r="D122" s="148" t="s">
        <v>660</v>
      </c>
      <c r="E122" s="538">
        <f>VLOOKUP(B122,'Общий прайс лист'!$A$1:$D$354,4,FALSE)</f>
        <v>990</v>
      </c>
    </row>
    <row r="123" spans="1:5" x14ac:dyDescent="0.25">
      <c r="A123" s="1106"/>
      <c r="B123" s="146" t="s">
        <v>729</v>
      </c>
      <c r="C123" s="147" t="str">
        <f>VLOOKUP(B123,'Общий прайс лист'!$A$4:$D$354,2,FALSE)</f>
        <v>Ключ разблокировки, комбинация 8 CHS1008</v>
      </c>
      <c r="D123" s="148" t="s">
        <v>660</v>
      </c>
      <c r="E123" s="538">
        <f>VLOOKUP(B123,'Общий прайс лист'!$A$1:$D$354,4,FALSE)</f>
        <v>990</v>
      </c>
    </row>
    <row r="124" spans="1:5" x14ac:dyDescent="0.25">
      <c r="A124" s="1106"/>
      <c r="B124" s="146" t="s">
        <v>731</v>
      </c>
      <c r="C124" s="147" t="str">
        <f>VLOOKUP(B124,'Общий прайс лист'!$A$4:$D$354,2,FALSE)</f>
        <v>Ключ разблокировки, комбинация 9 CHS1009</v>
      </c>
      <c r="D124" s="148" t="s">
        <v>660</v>
      </c>
      <c r="E124" s="538">
        <f>VLOOKUP(B124,'Общий прайс лист'!$A$1:$D$354,4,FALSE)</f>
        <v>990</v>
      </c>
    </row>
    <row r="125" spans="1:5" x14ac:dyDescent="0.25">
      <c r="A125" s="1106"/>
      <c r="B125" s="146" t="s">
        <v>733</v>
      </c>
      <c r="C125" s="147" t="str">
        <f>VLOOKUP(B125,'Общий прайс лист'!$A$4:$D$354,2,FALSE)</f>
        <v>Ключ разблокировки, комбинация 10 CHS1010</v>
      </c>
      <c r="D125" s="148" t="s">
        <v>660</v>
      </c>
      <c r="E125" s="538">
        <f>VLOOKUP(B125,'Общий прайс лист'!$A$1:$D$354,4,FALSE)</f>
        <v>990</v>
      </c>
    </row>
    <row r="126" spans="1:5" x14ac:dyDescent="0.25">
      <c r="A126" s="1106"/>
      <c r="B126" s="146" t="s">
        <v>751</v>
      </c>
      <c r="C126" s="147" t="str">
        <f>VLOOKUP(B126,'Общий прайс лист'!$A$4:$D$354,2,FALSE)</f>
        <v>Считывающее устройство для транспондерных карт ETP</v>
      </c>
      <c r="D126" s="148" t="s">
        <v>660</v>
      </c>
      <c r="E126" s="538">
        <f>VLOOKUP(B126,'Общий прайс лист'!$A$1:$D$354,4,FALSE)</f>
        <v>6900</v>
      </c>
    </row>
    <row r="127" spans="1:5" x14ac:dyDescent="0.25">
      <c r="A127" s="1106"/>
      <c r="B127" s="146" t="s">
        <v>753</v>
      </c>
      <c r="C127" s="147" t="str">
        <f>VLOOKUP(B127,'Общий прайс лист'!$A$4:$D$354,2,FALSE)</f>
        <v>Считывающее устройство для транспондерных карт BlueBus ETPB</v>
      </c>
      <c r="D127" s="148" t="s">
        <v>660</v>
      </c>
      <c r="E127" s="538">
        <f>VLOOKUP(B127,'Общий прайс лист'!$A$1:$D$354,4,FALSE)</f>
        <v>9900</v>
      </c>
    </row>
    <row r="128" spans="1:5" x14ac:dyDescent="0.25">
      <c r="A128" s="1106"/>
      <c r="B128" s="146" t="s">
        <v>946</v>
      </c>
      <c r="C128" s="147" t="str">
        <f>VLOOKUP(B128,'Общий прайс лист'!$A$4:$D$354,2,FALSE)</f>
        <v>Индукционный датчик, 1-канальный LP21</v>
      </c>
      <c r="D128" s="148" t="s">
        <v>660</v>
      </c>
      <c r="E128" s="538">
        <f>VLOOKUP(B128,'Общий прайс лист'!$A$1:$D$354,4,FALSE)</f>
        <v>24900</v>
      </c>
    </row>
    <row r="129" spans="1:5" x14ac:dyDescent="0.25">
      <c r="A129" s="1106"/>
      <c r="B129" s="146" t="s">
        <v>948</v>
      </c>
      <c r="C129" s="147" t="str">
        <f>VLOOKUP(B129,'Общий прайс лист'!$A$4:$D$354,2,FALSE)</f>
        <v>Индукционный датчик, 2-канальный LP22</v>
      </c>
      <c r="D129" s="148" t="s">
        <v>660</v>
      </c>
      <c r="E129" s="538">
        <f>VLOOKUP(B129,'Общий прайс лист'!$A$1:$D$354,4,FALSE)</f>
        <v>29900</v>
      </c>
    </row>
    <row r="130" spans="1:5" x14ac:dyDescent="0.25">
      <c r="A130" s="1106"/>
      <c r="B130" s="146" t="s">
        <v>1051</v>
      </c>
      <c r="C130" s="147" t="str">
        <f>VLOOKUP(B130,'Общий прайс лист'!$A$4:$D$354,2,FALSE)</f>
        <v>Транспондерная карта MOCARD</v>
      </c>
      <c r="D130" s="148" t="s">
        <v>660</v>
      </c>
      <c r="E130" s="538">
        <f>VLOOKUP(B130,'Общий прайс лист'!$A$1:$D$354,4,FALSE)</f>
        <v>330</v>
      </c>
    </row>
    <row r="131" spans="1:5" x14ac:dyDescent="0.25">
      <c r="A131" s="1106"/>
      <c r="B131" s="146" t="s">
        <v>769</v>
      </c>
      <c r="C131" s="147" t="str">
        <f>VLOOKUP(B131,'Общий прайс лист'!$A$4:$D$354,2,FALSE)</f>
        <v>Декодер MORX</v>
      </c>
      <c r="D131" s="148" t="s">
        <v>660</v>
      </c>
      <c r="E131" s="538">
        <f>VLOOKUP(B131,'Общий прайс лист'!$A$1:$D$354,4,FALSE)</f>
        <v>9900</v>
      </c>
    </row>
    <row r="132" spans="1:5" x14ac:dyDescent="0.25">
      <c r="A132" s="1106"/>
      <c r="B132" s="146" t="s">
        <v>778</v>
      </c>
      <c r="C132" s="147" t="str">
        <f>VLOOKUP(B132,'Общий прайс лист'!$A$4:$D$354,2,FALSE)</f>
        <v>Обогревательный элемент PW1</v>
      </c>
      <c r="D132" s="148" t="s">
        <v>660</v>
      </c>
      <c r="E132" s="538">
        <f>VLOOKUP(B132,'Общий прайс лист'!$A$1:$D$354,4,FALSE)</f>
        <v>6900</v>
      </c>
    </row>
    <row r="133" spans="1:5" x14ac:dyDescent="0.25">
      <c r="A133" s="1106"/>
      <c r="B133" s="146" t="s">
        <v>780</v>
      </c>
      <c r="C133" s="147" t="str">
        <f>VLOOKUP(B133,'Общий прайс лист'!$A$4:$D$354,2,FALSE)</f>
        <v>Термостат для обогревательного элемента TW1</v>
      </c>
      <c r="D133" s="148" t="s">
        <v>660</v>
      </c>
      <c r="E133" s="538">
        <f>VLOOKUP(B133,'Общий прайс лист'!$A$1:$D$354,4,FALSE)</f>
        <v>6900</v>
      </c>
    </row>
  </sheetData>
  <mergeCells count="11">
    <mergeCell ref="A1:E1"/>
    <mergeCell ref="A114:A133"/>
    <mergeCell ref="A69:A73"/>
    <mergeCell ref="A74:A96"/>
    <mergeCell ref="A2:A7"/>
    <mergeCell ref="A8:A26"/>
    <mergeCell ref="A27:A40"/>
    <mergeCell ref="A102:A106"/>
    <mergeCell ref="A107:A113"/>
    <mergeCell ref="A97:A101"/>
    <mergeCell ref="A41:A68"/>
  </mergeCells>
  <hyperlinks>
    <hyperlink ref="F1" location="Оглавление!A1" display="Оглавление" xr:uid="{60D64750-84D5-4C98-A236-D91148F09D3F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34"/>
  <sheetViews>
    <sheetView zoomScaleNormal="100" zoomScaleSheetLayoutView="110" workbookViewId="0">
      <selection activeCell="D1614" sqref="D1614"/>
    </sheetView>
  </sheetViews>
  <sheetFormatPr defaultRowHeight="15" x14ac:dyDescent="0.25"/>
  <cols>
    <col min="1" max="1" width="19" bestFit="1" customWidth="1"/>
    <col min="2" max="2" width="18.28515625" bestFit="1" customWidth="1"/>
    <col min="3" max="3" width="43.28515625" bestFit="1" customWidth="1"/>
    <col min="4" max="4" width="8.140625" bestFit="1" customWidth="1"/>
    <col min="5" max="5" width="12" bestFit="1" customWidth="1"/>
  </cols>
  <sheetData>
    <row r="1" spans="1:5" x14ac:dyDescent="0.25">
      <c r="A1" s="339" t="s">
        <v>995</v>
      </c>
      <c r="B1" s="339" t="s">
        <v>994</v>
      </c>
      <c r="C1" s="339" t="s">
        <v>493</v>
      </c>
      <c r="D1" s="339" t="s">
        <v>537</v>
      </c>
      <c r="E1" s="491" t="s">
        <v>4823</v>
      </c>
    </row>
    <row r="2" spans="1:5" x14ac:dyDescent="0.25">
      <c r="A2" s="334" t="s">
        <v>2394</v>
      </c>
      <c r="B2" s="334" t="s">
        <v>2395</v>
      </c>
      <c r="C2" s="335" t="s">
        <v>2396</v>
      </c>
      <c r="D2" s="336">
        <v>2900</v>
      </c>
    </row>
    <row r="3" spans="1:5" x14ac:dyDescent="0.25">
      <c r="A3" s="334" t="s">
        <v>2397</v>
      </c>
      <c r="B3" s="334" t="s">
        <v>2398</v>
      </c>
      <c r="C3" s="335" t="s">
        <v>2399</v>
      </c>
      <c r="D3" s="336">
        <v>19900</v>
      </c>
    </row>
    <row r="4" spans="1:5" x14ac:dyDescent="0.25">
      <c r="A4" s="334" t="s">
        <v>2397</v>
      </c>
      <c r="B4" s="334" t="s">
        <v>2400</v>
      </c>
      <c r="C4" s="335" t="s">
        <v>2401</v>
      </c>
      <c r="D4" s="336">
        <v>17900</v>
      </c>
    </row>
    <row r="5" spans="1:5" x14ac:dyDescent="0.25">
      <c r="A5" s="334" t="s">
        <v>2402</v>
      </c>
      <c r="B5" s="334" t="s">
        <v>2403</v>
      </c>
      <c r="C5" s="335" t="s">
        <v>2404</v>
      </c>
      <c r="D5" s="336">
        <v>19900</v>
      </c>
    </row>
    <row r="6" spans="1:5" x14ac:dyDescent="0.25">
      <c r="A6" s="334" t="s">
        <v>2402</v>
      </c>
      <c r="B6" s="334" t="s">
        <v>2405</v>
      </c>
      <c r="C6" s="335" t="s">
        <v>2406</v>
      </c>
      <c r="D6" s="336">
        <v>2900</v>
      </c>
    </row>
    <row r="7" spans="1:5" x14ac:dyDescent="0.25">
      <c r="A7" s="334" t="s">
        <v>2402</v>
      </c>
      <c r="B7" s="334" t="s">
        <v>2407</v>
      </c>
      <c r="C7" s="335" t="s">
        <v>2408</v>
      </c>
      <c r="D7" s="336">
        <v>9900</v>
      </c>
    </row>
    <row r="8" spans="1:5" x14ac:dyDescent="0.25">
      <c r="A8" s="334" t="s">
        <v>2409</v>
      </c>
      <c r="B8" s="334" t="s">
        <v>2410</v>
      </c>
      <c r="C8" s="335" t="s">
        <v>2411</v>
      </c>
      <c r="D8" s="336">
        <v>19900</v>
      </c>
    </row>
    <row r="9" spans="1:5" x14ac:dyDescent="0.25">
      <c r="A9" s="334" t="s">
        <v>2412</v>
      </c>
      <c r="B9" s="334" t="s">
        <v>2413</v>
      </c>
      <c r="C9" s="335" t="s">
        <v>2414</v>
      </c>
      <c r="D9" s="336">
        <v>19900</v>
      </c>
    </row>
    <row r="10" spans="1:5" x14ac:dyDescent="0.25">
      <c r="A10" s="334" t="s">
        <v>2412</v>
      </c>
      <c r="B10" s="334" t="s">
        <v>2415</v>
      </c>
      <c r="C10" s="335" t="s">
        <v>2414</v>
      </c>
      <c r="D10" s="336">
        <v>19900</v>
      </c>
    </row>
    <row r="11" spans="1:5" x14ac:dyDescent="0.25">
      <c r="A11" s="334" t="s">
        <v>2416</v>
      </c>
      <c r="B11" s="334" t="s">
        <v>2417</v>
      </c>
      <c r="C11" s="335" t="s">
        <v>2418</v>
      </c>
      <c r="D11" s="336">
        <v>2900</v>
      </c>
    </row>
    <row r="12" spans="1:5" x14ac:dyDescent="0.25">
      <c r="A12" s="334" t="s">
        <v>2416</v>
      </c>
      <c r="B12" s="334" t="s">
        <v>2349</v>
      </c>
      <c r="C12" s="335" t="s">
        <v>2419</v>
      </c>
      <c r="D12" s="336">
        <v>19900</v>
      </c>
    </row>
    <row r="13" spans="1:5" x14ac:dyDescent="0.25">
      <c r="A13" s="334" t="s">
        <v>2348</v>
      </c>
      <c r="B13" s="334" t="s">
        <v>2420</v>
      </c>
      <c r="C13" s="335" t="s">
        <v>2421</v>
      </c>
      <c r="D13" s="336">
        <v>19900</v>
      </c>
    </row>
    <row r="14" spans="1:5" x14ac:dyDescent="0.25">
      <c r="A14" s="334" t="s">
        <v>2350</v>
      </c>
      <c r="B14" s="334" t="s">
        <v>2351</v>
      </c>
      <c r="C14" s="335" t="s">
        <v>2422</v>
      </c>
      <c r="D14" s="336">
        <v>19900</v>
      </c>
    </row>
    <row r="15" spans="1:5" x14ac:dyDescent="0.25">
      <c r="A15" s="334" t="s">
        <v>2350</v>
      </c>
      <c r="B15" s="334" t="s">
        <v>2423</v>
      </c>
      <c r="C15" s="335" t="s">
        <v>2424</v>
      </c>
      <c r="D15" s="336">
        <v>9900</v>
      </c>
    </row>
    <row r="16" spans="1:5" x14ac:dyDescent="0.25">
      <c r="A16" s="334" t="s">
        <v>2352</v>
      </c>
      <c r="B16" s="334" t="s">
        <v>2353</v>
      </c>
      <c r="C16" s="335" t="s">
        <v>2425</v>
      </c>
      <c r="D16" s="336">
        <v>19900</v>
      </c>
    </row>
    <row r="17" spans="1:4" x14ac:dyDescent="0.25">
      <c r="A17" s="334" t="s">
        <v>2426</v>
      </c>
      <c r="B17" s="334" t="s">
        <v>2427</v>
      </c>
      <c r="C17" s="335" t="s">
        <v>2428</v>
      </c>
      <c r="D17" s="336">
        <v>19900</v>
      </c>
    </row>
    <row r="18" spans="1:4" x14ac:dyDescent="0.25">
      <c r="A18" s="334" t="s">
        <v>2426</v>
      </c>
      <c r="B18" s="334" t="s">
        <v>2429</v>
      </c>
      <c r="C18" s="335" t="s">
        <v>2430</v>
      </c>
      <c r="D18" s="336">
        <v>3900</v>
      </c>
    </row>
    <row r="19" spans="1:4" x14ac:dyDescent="0.25">
      <c r="A19" s="334" t="s">
        <v>2426</v>
      </c>
      <c r="B19" s="334" t="s">
        <v>2431</v>
      </c>
      <c r="C19" s="335" t="s">
        <v>2428</v>
      </c>
      <c r="D19" s="336">
        <v>19900</v>
      </c>
    </row>
    <row r="20" spans="1:4" x14ac:dyDescent="0.25">
      <c r="A20" s="334" t="s">
        <v>2426</v>
      </c>
      <c r="B20" s="334" t="s">
        <v>2432</v>
      </c>
      <c r="C20" s="335" t="s">
        <v>2433</v>
      </c>
      <c r="D20" s="336">
        <v>9900</v>
      </c>
    </row>
    <row r="21" spans="1:4" x14ac:dyDescent="0.25">
      <c r="A21" s="334" t="s">
        <v>2187</v>
      </c>
      <c r="B21" s="334" t="s">
        <v>2434</v>
      </c>
      <c r="C21" s="335" t="s">
        <v>2435</v>
      </c>
      <c r="D21" s="336">
        <v>19900</v>
      </c>
    </row>
    <row r="22" spans="1:4" x14ac:dyDescent="0.25">
      <c r="A22" s="334" t="s">
        <v>2187</v>
      </c>
      <c r="B22" s="334" t="s">
        <v>2434</v>
      </c>
      <c r="C22" s="335" t="s">
        <v>2436</v>
      </c>
      <c r="D22" s="336">
        <v>19900</v>
      </c>
    </row>
    <row r="23" spans="1:4" x14ac:dyDescent="0.25">
      <c r="A23" s="334" t="s">
        <v>2187</v>
      </c>
      <c r="B23" s="334" t="s">
        <v>2188</v>
      </c>
      <c r="C23" s="335" t="s">
        <v>2437</v>
      </c>
      <c r="D23" s="336">
        <v>15900</v>
      </c>
    </row>
    <row r="24" spans="1:4" x14ac:dyDescent="0.25">
      <c r="A24" s="334" t="s">
        <v>2438</v>
      </c>
      <c r="B24" s="334" t="s">
        <v>2439</v>
      </c>
      <c r="C24" s="335" t="s">
        <v>2440</v>
      </c>
      <c r="D24" s="336">
        <v>29900</v>
      </c>
    </row>
    <row r="25" spans="1:4" x14ac:dyDescent="0.25">
      <c r="A25" s="334" t="s">
        <v>2441</v>
      </c>
      <c r="B25" s="334" t="s">
        <v>2442</v>
      </c>
      <c r="C25" s="335" t="s">
        <v>2443</v>
      </c>
      <c r="D25" s="336">
        <v>1900</v>
      </c>
    </row>
    <row r="26" spans="1:4" ht="36" x14ac:dyDescent="0.25">
      <c r="A26" s="334" t="s">
        <v>2441</v>
      </c>
      <c r="B26" s="334" t="s">
        <v>2444</v>
      </c>
      <c r="C26" s="335" t="s">
        <v>2445</v>
      </c>
      <c r="D26" s="336">
        <v>900</v>
      </c>
    </row>
    <row r="27" spans="1:4" x14ac:dyDescent="0.25">
      <c r="A27" s="334" t="s">
        <v>2441</v>
      </c>
      <c r="B27" s="334" t="s">
        <v>2446</v>
      </c>
      <c r="C27" s="335" t="s">
        <v>2447</v>
      </c>
      <c r="D27" s="336">
        <v>3900</v>
      </c>
    </row>
    <row r="28" spans="1:4" x14ac:dyDescent="0.25">
      <c r="A28" s="334" t="s">
        <v>2441</v>
      </c>
      <c r="B28" s="334" t="s">
        <v>2448</v>
      </c>
      <c r="C28" s="335" t="s">
        <v>2449</v>
      </c>
      <c r="D28" s="336">
        <v>900</v>
      </c>
    </row>
    <row r="29" spans="1:4" ht="24" x14ac:dyDescent="0.25">
      <c r="A29" s="334" t="s">
        <v>2441</v>
      </c>
      <c r="B29" s="334" t="s">
        <v>2450</v>
      </c>
      <c r="C29" s="335" t="s">
        <v>2451</v>
      </c>
      <c r="D29" s="336">
        <v>1900</v>
      </c>
    </row>
    <row r="30" spans="1:4" x14ac:dyDescent="0.25">
      <c r="A30" s="334" t="s">
        <v>2441</v>
      </c>
      <c r="B30" s="334" t="s">
        <v>2452</v>
      </c>
      <c r="C30" s="335" t="s">
        <v>2453</v>
      </c>
      <c r="D30" s="336">
        <v>29900</v>
      </c>
    </row>
    <row r="31" spans="1:4" x14ac:dyDescent="0.25">
      <c r="A31" s="334" t="s">
        <v>2441</v>
      </c>
      <c r="B31" s="334" t="s">
        <v>2454</v>
      </c>
      <c r="C31" s="335" t="s">
        <v>2455</v>
      </c>
      <c r="D31" s="336">
        <v>7900</v>
      </c>
    </row>
    <row r="32" spans="1:4" x14ac:dyDescent="0.25">
      <c r="A32" s="334" t="s">
        <v>2441</v>
      </c>
      <c r="B32" s="334" t="s">
        <v>2456</v>
      </c>
      <c r="C32" s="335" t="s">
        <v>2457</v>
      </c>
      <c r="D32" s="336">
        <v>9900</v>
      </c>
    </row>
    <row r="33" spans="1:4" x14ac:dyDescent="0.25">
      <c r="A33" s="334" t="s">
        <v>1616</v>
      </c>
      <c r="B33" s="334" t="s">
        <v>2458</v>
      </c>
      <c r="C33" s="335" t="s">
        <v>2459</v>
      </c>
      <c r="D33" s="336">
        <v>500</v>
      </c>
    </row>
    <row r="34" spans="1:4" x14ac:dyDescent="0.25">
      <c r="A34" s="334" t="s">
        <v>1616</v>
      </c>
      <c r="B34" s="334" t="s">
        <v>2458</v>
      </c>
      <c r="C34" s="335" t="s">
        <v>2460</v>
      </c>
      <c r="D34" s="336">
        <v>500</v>
      </c>
    </row>
    <row r="35" spans="1:4" x14ac:dyDescent="0.25">
      <c r="A35" s="334" t="s">
        <v>1616</v>
      </c>
      <c r="B35" s="334" t="s">
        <v>2461</v>
      </c>
      <c r="C35" s="335" t="s">
        <v>2462</v>
      </c>
      <c r="D35" s="336">
        <v>9900</v>
      </c>
    </row>
    <row r="36" spans="1:4" x14ac:dyDescent="0.25">
      <c r="A36" s="334" t="s">
        <v>1616</v>
      </c>
      <c r="B36" s="334" t="s">
        <v>2463</v>
      </c>
      <c r="C36" s="335" t="s">
        <v>2464</v>
      </c>
      <c r="D36" s="336">
        <v>9900</v>
      </c>
    </row>
    <row r="37" spans="1:4" x14ac:dyDescent="0.25">
      <c r="A37" s="334" t="s">
        <v>1616</v>
      </c>
      <c r="B37" s="334" t="s">
        <v>2465</v>
      </c>
      <c r="C37" s="335" t="s">
        <v>2466</v>
      </c>
      <c r="D37" s="336">
        <v>19900</v>
      </c>
    </row>
    <row r="38" spans="1:4" x14ac:dyDescent="0.25">
      <c r="A38" s="334" t="s">
        <v>1044</v>
      </c>
      <c r="B38" s="334" t="s">
        <v>2467</v>
      </c>
      <c r="C38" s="335" t="s">
        <v>2468</v>
      </c>
      <c r="D38" s="336">
        <v>9900</v>
      </c>
    </row>
    <row r="39" spans="1:4" x14ac:dyDescent="0.25">
      <c r="A39" s="334" t="s">
        <v>1044</v>
      </c>
      <c r="B39" s="334" t="s">
        <v>2354</v>
      </c>
      <c r="C39" s="335" t="s">
        <v>2469</v>
      </c>
      <c r="D39" s="336">
        <v>19900</v>
      </c>
    </row>
    <row r="40" spans="1:4" x14ac:dyDescent="0.25">
      <c r="A40" s="334" t="s">
        <v>1044</v>
      </c>
      <c r="B40" s="334" t="s">
        <v>2470</v>
      </c>
      <c r="C40" s="335" t="s">
        <v>2471</v>
      </c>
      <c r="D40" s="336">
        <v>7900</v>
      </c>
    </row>
    <row r="41" spans="1:4" x14ac:dyDescent="0.25">
      <c r="A41" s="334" t="s">
        <v>1044</v>
      </c>
      <c r="B41" s="334" t="s">
        <v>2355</v>
      </c>
      <c r="C41" s="335" t="s">
        <v>2472</v>
      </c>
      <c r="D41" s="336">
        <v>15900</v>
      </c>
    </row>
    <row r="42" spans="1:4" x14ac:dyDescent="0.25">
      <c r="A42" s="334" t="s">
        <v>735</v>
      </c>
      <c r="B42" s="334" t="s">
        <v>2473</v>
      </c>
      <c r="C42" s="335" t="s">
        <v>2474</v>
      </c>
      <c r="D42" s="336">
        <v>7900</v>
      </c>
    </row>
    <row r="43" spans="1:4" x14ac:dyDescent="0.25">
      <c r="A43" s="334" t="s">
        <v>735</v>
      </c>
      <c r="B43" s="334" t="s">
        <v>2473</v>
      </c>
      <c r="C43" s="335" t="s">
        <v>2475</v>
      </c>
      <c r="D43" s="336">
        <v>7900</v>
      </c>
    </row>
    <row r="44" spans="1:4" x14ac:dyDescent="0.25">
      <c r="A44" s="334" t="s">
        <v>735</v>
      </c>
      <c r="B44" s="334" t="s">
        <v>2473</v>
      </c>
      <c r="C44" s="335" t="s">
        <v>2476</v>
      </c>
      <c r="D44" s="336">
        <v>7900</v>
      </c>
    </row>
    <row r="45" spans="1:4" x14ac:dyDescent="0.25">
      <c r="A45" s="334" t="s">
        <v>735</v>
      </c>
      <c r="B45" s="334" t="s">
        <v>2473</v>
      </c>
      <c r="C45" s="335" t="s">
        <v>2477</v>
      </c>
      <c r="D45" s="336">
        <v>7900</v>
      </c>
    </row>
    <row r="46" spans="1:4" x14ac:dyDescent="0.25">
      <c r="A46" s="334" t="s">
        <v>2478</v>
      </c>
      <c r="B46" s="334" t="s">
        <v>2479</v>
      </c>
      <c r="C46" s="335" t="s">
        <v>2480</v>
      </c>
      <c r="D46" s="336">
        <v>3900</v>
      </c>
    </row>
    <row r="47" spans="1:4" x14ac:dyDescent="0.25">
      <c r="A47" s="334" t="s">
        <v>1028</v>
      </c>
      <c r="B47" s="334" t="s">
        <v>2481</v>
      </c>
      <c r="C47" s="335" t="s">
        <v>2482</v>
      </c>
      <c r="D47" s="336">
        <v>7900</v>
      </c>
    </row>
    <row r="48" spans="1:4" x14ac:dyDescent="0.25">
      <c r="A48" s="334" t="s">
        <v>765</v>
      </c>
      <c r="B48" s="334" t="s">
        <v>2483</v>
      </c>
      <c r="C48" s="335" t="s">
        <v>2484</v>
      </c>
      <c r="D48" s="336">
        <v>900</v>
      </c>
    </row>
    <row r="49" spans="1:4" x14ac:dyDescent="0.25">
      <c r="A49" s="334" t="s">
        <v>2485</v>
      </c>
      <c r="B49" s="334" t="s">
        <v>2485</v>
      </c>
      <c r="C49" s="335" t="s">
        <v>2486</v>
      </c>
      <c r="D49" s="336">
        <v>900</v>
      </c>
    </row>
    <row r="50" spans="1:4" x14ac:dyDescent="0.25">
      <c r="A50" s="334" t="s">
        <v>609</v>
      </c>
      <c r="B50" s="334" t="s">
        <v>49</v>
      </c>
      <c r="C50" s="335" t="s">
        <v>2487</v>
      </c>
      <c r="D50" s="336">
        <v>1900</v>
      </c>
    </row>
    <row r="51" spans="1:4" x14ac:dyDescent="0.25">
      <c r="A51" s="334" t="s">
        <v>609</v>
      </c>
      <c r="B51" s="334" t="s">
        <v>2488</v>
      </c>
      <c r="C51" s="335" t="s">
        <v>2489</v>
      </c>
      <c r="D51" s="336">
        <v>7900</v>
      </c>
    </row>
    <row r="52" spans="1:4" x14ac:dyDescent="0.25">
      <c r="A52" s="334" t="s">
        <v>609</v>
      </c>
      <c r="B52" s="334" t="s">
        <v>1472</v>
      </c>
      <c r="C52" s="335" t="s">
        <v>2489</v>
      </c>
      <c r="D52" s="336">
        <v>7900</v>
      </c>
    </row>
    <row r="53" spans="1:4" x14ac:dyDescent="0.25">
      <c r="A53" s="334" t="s">
        <v>609</v>
      </c>
      <c r="B53" s="334" t="s">
        <v>2490</v>
      </c>
      <c r="C53" s="335" t="s">
        <v>2491</v>
      </c>
      <c r="D53" s="336">
        <v>1900</v>
      </c>
    </row>
    <row r="54" spans="1:4" x14ac:dyDescent="0.25">
      <c r="A54" s="334" t="s">
        <v>609</v>
      </c>
      <c r="B54" s="334" t="s">
        <v>2492</v>
      </c>
      <c r="C54" s="335" t="s">
        <v>2491</v>
      </c>
      <c r="D54" s="336">
        <v>1900</v>
      </c>
    </row>
    <row r="55" spans="1:4" x14ac:dyDescent="0.25">
      <c r="A55" s="334" t="s">
        <v>609</v>
      </c>
      <c r="B55" s="334" t="s">
        <v>80</v>
      </c>
      <c r="C55" s="335" t="s">
        <v>2493</v>
      </c>
      <c r="D55" s="336">
        <v>1900</v>
      </c>
    </row>
    <row r="56" spans="1:4" x14ac:dyDescent="0.25">
      <c r="A56" s="334" t="s">
        <v>609</v>
      </c>
      <c r="B56" s="334" t="s">
        <v>106</v>
      </c>
      <c r="C56" s="335" t="s">
        <v>2494</v>
      </c>
      <c r="D56" s="336">
        <v>14900</v>
      </c>
    </row>
    <row r="57" spans="1:4" x14ac:dyDescent="0.25">
      <c r="A57" s="334" t="s">
        <v>609</v>
      </c>
      <c r="B57" s="334" t="s">
        <v>1480</v>
      </c>
      <c r="C57" s="335" t="s">
        <v>2495</v>
      </c>
      <c r="D57" s="336">
        <v>14900</v>
      </c>
    </row>
    <row r="58" spans="1:4" x14ac:dyDescent="0.25">
      <c r="A58" s="334" t="s">
        <v>609</v>
      </c>
      <c r="B58" s="334" t="s">
        <v>2496</v>
      </c>
      <c r="C58" s="335" t="s">
        <v>2497</v>
      </c>
      <c r="D58" s="336">
        <v>3900</v>
      </c>
    </row>
    <row r="59" spans="1:4" x14ac:dyDescent="0.25">
      <c r="A59" s="334" t="s">
        <v>609</v>
      </c>
      <c r="B59" s="334" t="s">
        <v>2498</v>
      </c>
      <c r="C59" s="335" t="s">
        <v>2499</v>
      </c>
      <c r="D59" s="336">
        <v>1900</v>
      </c>
    </row>
    <row r="60" spans="1:4" x14ac:dyDescent="0.25">
      <c r="A60" s="334" t="s">
        <v>609</v>
      </c>
      <c r="B60" s="334" t="s">
        <v>2500</v>
      </c>
      <c r="C60" s="335" t="s">
        <v>2497</v>
      </c>
      <c r="D60" s="336">
        <v>3900</v>
      </c>
    </row>
    <row r="61" spans="1:4" x14ac:dyDescent="0.25">
      <c r="A61" s="334" t="s">
        <v>609</v>
      </c>
      <c r="B61" s="334" t="s">
        <v>270</v>
      </c>
      <c r="C61" s="335" t="s">
        <v>2501</v>
      </c>
      <c r="D61" s="336">
        <v>2900</v>
      </c>
    </row>
    <row r="62" spans="1:4" x14ac:dyDescent="0.25">
      <c r="A62" s="334" t="s">
        <v>609</v>
      </c>
      <c r="B62" s="334" t="s">
        <v>2502</v>
      </c>
      <c r="C62" s="335" t="s">
        <v>2503</v>
      </c>
      <c r="D62" s="336">
        <v>2900</v>
      </c>
    </row>
    <row r="63" spans="1:4" x14ac:dyDescent="0.25">
      <c r="A63" s="334" t="s">
        <v>609</v>
      </c>
      <c r="B63" s="334" t="s">
        <v>279</v>
      </c>
      <c r="C63" s="335" t="s">
        <v>2504</v>
      </c>
      <c r="D63" s="336">
        <v>5900</v>
      </c>
    </row>
    <row r="64" spans="1:4" x14ac:dyDescent="0.25">
      <c r="A64" s="334" t="s">
        <v>609</v>
      </c>
      <c r="B64" s="334" t="s">
        <v>281</v>
      </c>
      <c r="C64" s="335" t="s">
        <v>2505</v>
      </c>
      <c r="D64" s="336">
        <v>9900</v>
      </c>
    </row>
    <row r="65" spans="1:4" x14ac:dyDescent="0.25">
      <c r="A65" s="334" t="s">
        <v>610</v>
      </c>
      <c r="B65" s="334" t="s">
        <v>76</v>
      </c>
      <c r="C65" s="335" t="s">
        <v>2506</v>
      </c>
      <c r="D65" s="336">
        <v>900</v>
      </c>
    </row>
    <row r="66" spans="1:4" x14ac:dyDescent="0.25">
      <c r="A66" s="334" t="s">
        <v>610</v>
      </c>
      <c r="B66" s="334" t="s">
        <v>222</v>
      </c>
      <c r="C66" s="335" t="s">
        <v>2507</v>
      </c>
      <c r="D66" s="336">
        <v>15900</v>
      </c>
    </row>
    <row r="67" spans="1:4" x14ac:dyDescent="0.25">
      <c r="A67" s="334" t="s">
        <v>610</v>
      </c>
      <c r="B67" s="334" t="s">
        <v>280</v>
      </c>
      <c r="C67" s="335" t="s">
        <v>2508</v>
      </c>
      <c r="D67" s="336">
        <v>14900</v>
      </c>
    </row>
    <row r="68" spans="1:4" x14ac:dyDescent="0.25">
      <c r="A68" s="334" t="s">
        <v>610</v>
      </c>
      <c r="B68" s="334" t="s">
        <v>283</v>
      </c>
      <c r="C68" s="335" t="s">
        <v>2509</v>
      </c>
      <c r="D68" s="336">
        <v>3900</v>
      </c>
    </row>
    <row r="69" spans="1:4" x14ac:dyDescent="0.25">
      <c r="A69" s="334" t="s">
        <v>610</v>
      </c>
      <c r="B69" s="334" t="s">
        <v>1481</v>
      </c>
      <c r="C69" s="335" t="s">
        <v>2510</v>
      </c>
      <c r="D69" s="336">
        <v>3900</v>
      </c>
    </row>
    <row r="70" spans="1:4" x14ac:dyDescent="0.25">
      <c r="A70" s="334" t="s">
        <v>610</v>
      </c>
      <c r="B70" s="334" t="s">
        <v>453</v>
      </c>
      <c r="C70" s="335" t="s">
        <v>2511</v>
      </c>
      <c r="D70" s="336">
        <v>9900</v>
      </c>
    </row>
    <row r="71" spans="1:4" x14ac:dyDescent="0.25">
      <c r="A71" s="334" t="s">
        <v>2512</v>
      </c>
      <c r="B71" s="334" t="s">
        <v>857</v>
      </c>
      <c r="C71" s="335" t="s">
        <v>2513</v>
      </c>
      <c r="D71" s="336">
        <v>500</v>
      </c>
    </row>
    <row r="72" spans="1:4" x14ac:dyDescent="0.25">
      <c r="A72" s="334" t="s">
        <v>2512</v>
      </c>
      <c r="B72" s="334" t="s">
        <v>1475</v>
      </c>
      <c r="C72" s="335" t="s">
        <v>2514</v>
      </c>
      <c r="D72" s="336">
        <v>500</v>
      </c>
    </row>
    <row r="73" spans="1:4" x14ac:dyDescent="0.25">
      <c r="A73" s="334" t="s">
        <v>2512</v>
      </c>
      <c r="B73" s="334" t="s">
        <v>1475</v>
      </c>
      <c r="C73" s="335" t="s">
        <v>2515</v>
      </c>
      <c r="D73" s="336">
        <v>500</v>
      </c>
    </row>
    <row r="74" spans="1:4" x14ac:dyDescent="0.25">
      <c r="A74" s="334" t="s">
        <v>2512</v>
      </c>
      <c r="B74" s="334" t="s">
        <v>1474</v>
      </c>
      <c r="C74" s="335" t="s">
        <v>2516</v>
      </c>
      <c r="D74" s="336">
        <v>500</v>
      </c>
    </row>
    <row r="75" spans="1:4" x14ac:dyDescent="0.25">
      <c r="A75" s="334" t="s">
        <v>2512</v>
      </c>
      <c r="B75" s="334" t="s">
        <v>1474</v>
      </c>
      <c r="C75" s="335" t="s">
        <v>2517</v>
      </c>
      <c r="D75" s="336">
        <v>500</v>
      </c>
    </row>
    <row r="76" spans="1:4" x14ac:dyDescent="0.25">
      <c r="A76" s="334" t="s">
        <v>2512</v>
      </c>
      <c r="B76" s="334" t="s">
        <v>1474</v>
      </c>
      <c r="C76" s="335" t="s">
        <v>2518</v>
      </c>
      <c r="D76" s="336">
        <v>500</v>
      </c>
    </row>
    <row r="77" spans="1:4" x14ac:dyDescent="0.25">
      <c r="A77" s="334" t="s">
        <v>2512</v>
      </c>
      <c r="B77" s="334" t="s">
        <v>1474</v>
      </c>
      <c r="C77" s="335" t="s">
        <v>2519</v>
      </c>
      <c r="D77" s="336">
        <v>500</v>
      </c>
    </row>
    <row r="78" spans="1:4" x14ac:dyDescent="0.25">
      <c r="A78" s="334" t="s">
        <v>2512</v>
      </c>
      <c r="B78" s="334" t="s">
        <v>1474</v>
      </c>
      <c r="C78" s="335" t="s">
        <v>2520</v>
      </c>
      <c r="D78" s="336">
        <v>500</v>
      </c>
    </row>
    <row r="79" spans="1:4" x14ac:dyDescent="0.25">
      <c r="A79" s="334" t="s">
        <v>2512</v>
      </c>
      <c r="B79" s="334" t="s">
        <v>1474</v>
      </c>
      <c r="C79" s="335" t="s">
        <v>2521</v>
      </c>
      <c r="D79" s="336">
        <v>500</v>
      </c>
    </row>
    <row r="80" spans="1:4" x14ac:dyDescent="0.25">
      <c r="A80" s="334" t="s">
        <v>2512</v>
      </c>
      <c r="B80" s="334" t="s">
        <v>1328</v>
      </c>
      <c r="C80" s="335" t="s">
        <v>2522</v>
      </c>
      <c r="D80" s="336">
        <v>500</v>
      </c>
    </row>
    <row r="81" spans="1:4" x14ac:dyDescent="0.25">
      <c r="A81" s="334" t="s">
        <v>2512</v>
      </c>
      <c r="B81" s="334" t="s">
        <v>1328</v>
      </c>
      <c r="C81" s="335" t="s">
        <v>2523</v>
      </c>
      <c r="D81" s="336">
        <v>500</v>
      </c>
    </row>
    <row r="82" spans="1:4" x14ac:dyDescent="0.25">
      <c r="A82" s="334" t="s">
        <v>2512</v>
      </c>
      <c r="B82" s="334" t="s">
        <v>1328</v>
      </c>
      <c r="C82" s="335" t="s">
        <v>2524</v>
      </c>
      <c r="D82" s="336">
        <v>500</v>
      </c>
    </row>
    <row r="83" spans="1:4" x14ac:dyDescent="0.25">
      <c r="A83" s="334" t="s">
        <v>2512</v>
      </c>
      <c r="B83" s="334" t="s">
        <v>1328</v>
      </c>
      <c r="C83" s="335" t="s">
        <v>2525</v>
      </c>
      <c r="D83" s="336">
        <v>500</v>
      </c>
    </row>
    <row r="84" spans="1:4" x14ac:dyDescent="0.25">
      <c r="A84" s="334" t="s">
        <v>2512</v>
      </c>
      <c r="B84" s="334" t="s">
        <v>1328</v>
      </c>
      <c r="C84" s="335" t="s">
        <v>2526</v>
      </c>
      <c r="D84" s="336">
        <v>500</v>
      </c>
    </row>
    <row r="85" spans="1:4" x14ac:dyDescent="0.25">
      <c r="A85" s="334" t="s">
        <v>2512</v>
      </c>
      <c r="B85" s="334" t="s">
        <v>1328</v>
      </c>
      <c r="C85" s="335" t="s">
        <v>2527</v>
      </c>
      <c r="D85" s="336">
        <v>500</v>
      </c>
    </row>
    <row r="86" spans="1:4" x14ac:dyDescent="0.25">
      <c r="A86" s="334" t="s">
        <v>2512</v>
      </c>
      <c r="B86" s="334" t="s">
        <v>1328</v>
      </c>
      <c r="C86" s="335" t="s">
        <v>2528</v>
      </c>
      <c r="D86" s="336">
        <v>500</v>
      </c>
    </row>
    <row r="87" spans="1:4" x14ac:dyDescent="0.25">
      <c r="A87" s="334" t="s">
        <v>2512</v>
      </c>
      <c r="B87" s="334" t="s">
        <v>1328</v>
      </c>
      <c r="C87" s="335" t="s">
        <v>2529</v>
      </c>
      <c r="D87" s="336">
        <v>500</v>
      </c>
    </row>
    <row r="88" spans="1:4" x14ac:dyDescent="0.25">
      <c r="A88" s="334" t="s">
        <v>2512</v>
      </c>
      <c r="B88" s="334" t="s">
        <v>1328</v>
      </c>
      <c r="C88" s="335" t="s">
        <v>2530</v>
      </c>
      <c r="D88" s="336">
        <v>500</v>
      </c>
    </row>
    <row r="89" spans="1:4" x14ac:dyDescent="0.25">
      <c r="A89" s="334" t="s">
        <v>2512</v>
      </c>
      <c r="B89" s="334" t="s">
        <v>1328</v>
      </c>
      <c r="C89" s="335" t="s">
        <v>2531</v>
      </c>
      <c r="D89" s="336">
        <v>500</v>
      </c>
    </row>
    <row r="90" spans="1:4" x14ac:dyDescent="0.25">
      <c r="A90" s="334" t="s">
        <v>2512</v>
      </c>
      <c r="B90" s="334" t="s">
        <v>1328</v>
      </c>
      <c r="C90" s="335" t="s">
        <v>2532</v>
      </c>
      <c r="D90" s="336">
        <v>500</v>
      </c>
    </row>
    <row r="91" spans="1:4" x14ac:dyDescent="0.25">
      <c r="A91" s="334" t="s">
        <v>2512</v>
      </c>
      <c r="B91" s="334" t="s">
        <v>1328</v>
      </c>
      <c r="C91" s="335" t="s">
        <v>2533</v>
      </c>
      <c r="D91" s="336">
        <v>500</v>
      </c>
    </row>
    <row r="92" spans="1:4" x14ac:dyDescent="0.25">
      <c r="A92" s="334" t="s">
        <v>2512</v>
      </c>
      <c r="B92" s="334" t="s">
        <v>1328</v>
      </c>
      <c r="C92" s="335" t="s">
        <v>2534</v>
      </c>
      <c r="D92" s="336">
        <v>500</v>
      </c>
    </row>
    <row r="93" spans="1:4" x14ac:dyDescent="0.25">
      <c r="A93" s="334" t="s">
        <v>2512</v>
      </c>
      <c r="B93" s="334" t="s">
        <v>1328</v>
      </c>
      <c r="C93" s="335" t="s">
        <v>2535</v>
      </c>
      <c r="D93" s="336">
        <v>500</v>
      </c>
    </row>
    <row r="94" spans="1:4" x14ac:dyDescent="0.25">
      <c r="A94" s="334" t="s">
        <v>2512</v>
      </c>
      <c r="B94" s="334" t="s">
        <v>1328</v>
      </c>
      <c r="C94" s="335" t="s">
        <v>2536</v>
      </c>
      <c r="D94" s="336">
        <v>500</v>
      </c>
    </row>
    <row r="95" spans="1:4" x14ac:dyDescent="0.25">
      <c r="A95" s="334" t="s">
        <v>2512</v>
      </c>
      <c r="B95" s="334" t="s">
        <v>1328</v>
      </c>
      <c r="C95" s="335" t="s">
        <v>2537</v>
      </c>
      <c r="D95" s="336">
        <v>500</v>
      </c>
    </row>
    <row r="96" spans="1:4" x14ac:dyDescent="0.25">
      <c r="A96" s="334" t="s">
        <v>2512</v>
      </c>
      <c r="B96" s="334" t="s">
        <v>1328</v>
      </c>
      <c r="C96" s="335" t="s">
        <v>2538</v>
      </c>
      <c r="D96" s="336">
        <v>500</v>
      </c>
    </row>
    <row r="97" spans="1:4" x14ac:dyDescent="0.25">
      <c r="A97" s="334" t="s">
        <v>2512</v>
      </c>
      <c r="B97" s="334" t="s">
        <v>1328</v>
      </c>
      <c r="C97" s="335" t="s">
        <v>2539</v>
      </c>
      <c r="D97" s="336">
        <v>500</v>
      </c>
    </row>
    <row r="98" spans="1:4" x14ac:dyDescent="0.25">
      <c r="A98" s="334" t="s">
        <v>2512</v>
      </c>
      <c r="B98" s="334" t="s">
        <v>209</v>
      </c>
      <c r="C98" s="335" t="s">
        <v>2540</v>
      </c>
      <c r="D98" s="336">
        <v>1900</v>
      </c>
    </row>
    <row r="99" spans="1:4" x14ac:dyDescent="0.25">
      <c r="A99" s="334" t="s">
        <v>2512</v>
      </c>
      <c r="B99" s="334" t="s">
        <v>210</v>
      </c>
      <c r="C99" s="335" t="s">
        <v>2541</v>
      </c>
      <c r="D99" s="336">
        <v>1900</v>
      </c>
    </row>
    <row r="100" spans="1:4" x14ac:dyDescent="0.25">
      <c r="A100" s="334" t="s">
        <v>2512</v>
      </c>
      <c r="B100" s="334" t="s">
        <v>210</v>
      </c>
      <c r="C100" s="335" t="s">
        <v>2542</v>
      </c>
      <c r="D100" s="336">
        <v>1900</v>
      </c>
    </row>
    <row r="101" spans="1:4" x14ac:dyDescent="0.25">
      <c r="A101" s="334" t="s">
        <v>2512</v>
      </c>
      <c r="B101" s="334" t="s">
        <v>210</v>
      </c>
      <c r="C101" s="335" t="s">
        <v>2543</v>
      </c>
      <c r="D101" s="336">
        <v>1900</v>
      </c>
    </row>
    <row r="102" spans="1:4" x14ac:dyDescent="0.25">
      <c r="A102" s="334" t="s">
        <v>2512</v>
      </c>
      <c r="B102" s="334" t="s">
        <v>210</v>
      </c>
      <c r="C102" s="335" t="s">
        <v>2544</v>
      </c>
      <c r="D102" s="336">
        <v>1900</v>
      </c>
    </row>
    <row r="103" spans="1:4" x14ac:dyDescent="0.25">
      <c r="A103" s="334" t="s">
        <v>2512</v>
      </c>
      <c r="B103" s="334" t="s">
        <v>211</v>
      </c>
      <c r="C103" s="335" t="s">
        <v>2545</v>
      </c>
      <c r="D103" s="336">
        <v>900</v>
      </c>
    </row>
    <row r="104" spans="1:4" x14ac:dyDescent="0.25">
      <c r="A104" s="334" t="s">
        <v>2512</v>
      </c>
      <c r="B104" s="334" t="s">
        <v>211</v>
      </c>
      <c r="C104" s="335" t="s">
        <v>2546</v>
      </c>
      <c r="D104" s="336">
        <v>900</v>
      </c>
    </row>
    <row r="105" spans="1:4" x14ac:dyDescent="0.25">
      <c r="A105" s="334" t="s">
        <v>2512</v>
      </c>
      <c r="B105" s="334" t="s">
        <v>211</v>
      </c>
      <c r="C105" s="335" t="s">
        <v>2547</v>
      </c>
      <c r="D105" s="336">
        <v>900</v>
      </c>
    </row>
    <row r="106" spans="1:4" x14ac:dyDescent="0.25">
      <c r="A106" s="334" t="s">
        <v>2512</v>
      </c>
      <c r="B106" s="334" t="s">
        <v>211</v>
      </c>
      <c r="C106" s="335" t="s">
        <v>2548</v>
      </c>
      <c r="D106" s="336">
        <v>900</v>
      </c>
    </row>
    <row r="107" spans="1:4" x14ac:dyDescent="0.25">
      <c r="A107" s="334" t="s">
        <v>2512</v>
      </c>
      <c r="B107" s="334" t="s">
        <v>1473</v>
      </c>
      <c r="C107" s="335" t="s">
        <v>2549</v>
      </c>
      <c r="D107" s="336">
        <v>900</v>
      </c>
    </row>
    <row r="108" spans="1:4" x14ac:dyDescent="0.25">
      <c r="A108" s="334" t="s">
        <v>2512</v>
      </c>
      <c r="B108" s="334" t="s">
        <v>1473</v>
      </c>
      <c r="C108" s="335" t="s">
        <v>2550</v>
      </c>
      <c r="D108" s="336">
        <v>900</v>
      </c>
    </row>
    <row r="109" spans="1:4" x14ac:dyDescent="0.25">
      <c r="A109" s="334" t="s">
        <v>2512</v>
      </c>
      <c r="B109" s="334" t="s">
        <v>1473</v>
      </c>
      <c r="C109" s="335" t="s">
        <v>2551</v>
      </c>
      <c r="D109" s="336">
        <v>900</v>
      </c>
    </row>
    <row r="110" spans="1:4" x14ac:dyDescent="0.25">
      <c r="A110" s="334" t="s">
        <v>2512</v>
      </c>
      <c r="B110" s="334" t="s">
        <v>1473</v>
      </c>
      <c r="C110" s="335" t="s">
        <v>2552</v>
      </c>
      <c r="D110" s="336">
        <v>900</v>
      </c>
    </row>
    <row r="111" spans="1:4" x14ac:dyDescent="0.25">
      <c r="A111" s="334" t="s">
        <v>2512</v>
      </c>
      <c r="B111" s="334" t="s">
        <v>271</v>
      </c>
      <c r="C111" s="335" t="s">
        <v>2553</v>
      </c>
      <c r="D111" s="336">
        <v>500</v>
      </c>
    </row>
    <row r="112" spans="1:4" x14ac:dyDescent="0.25">
      <c r="A112" s="334" t="s">
        <v>2512</v>
      </c>
      <c r="B112" s="334" t="s">
        <v>271</v>
      </c>
      <c r="C112" s="335" t="s">
        <v>2554</v>
      </c>
      <c r="D112" s="336">
        <v>500</v>
      </c>
    </row>
    <row r="113" spans="1:4" x14ac:dyDescent="0.25">
      <c r="A113" s="334" t="s">
        <v>2512</v>
      </c>
      <c r="B113" s="334" t="s">
        <v>271</v>
      </c>
      <c r="C113" s="335" t="s">
        <v>2555</v>
      </c>
      <c r="D113" s="336">
        <v>500</v>
      </c>
    </row>
    <row r="114" spans="1:4" x14ac:dyDescent="0.25">
      <c r="A114" s="334" t="s">
        <v>2512</v>
      </c>
      <c r="B114" s="334" t="s">
        <v>271</v>
      </c>
      <c r="C114" s="335" t="s">
        <v>2556</v>
      </c>
      <c r="D114" s="336">
        <v>500</v>
      </c>
    </row>
    <row r="115" spans="1:4" x14ac:dyDescent="0.25">
      <c r="A115" s="334" t="s">
        <v>2512</v>
      </c>
      <c r="B115" s="334" t="s">
        <v>1479</v>
      </c>
      <c r="C115" s="335" t="s">
        <v>2557</v>
      </c>
      <c r="D115" s="336">
        <v>10900</v>
      </c>
    </row>
    <row r="116" spans="1:4" x14ac:dyDescent="0.25">
      <c r="A116" s="334" t="s">
        <v>2512</v>
      </c>
      <c r="B116" s="334" t="s">
        <v>1479</v>
      </c>
      <c r="C116" s="335" t="s">
        <v>2558</v>
      </c>
      <c r="D116" s="336">
        <v>10900</v>
      </c>
    </row>
    <row r="117" spans="1:4" x14ac:dyDescent="0.25">
      <c r="A117" s="334" t="s">
        <v>2512</v>
      </c>
      <c r="B117" s="334" t="s">
        <v>1479</v>
      </c>
      <c r="C117" s="335" t="s">
        <v>2559</v>
      </c>
      <c r="D117" s="336">
        <v>10900</v>
      </c>
    </row>
    <row r="118" spans="1:4" x14ac:dyDescent="0.25">
      <c r="A118" s="334" t="s">
        <v>2512</v>
      </c>
      <c r="B118" s="334" t="s">
        <v>1479</v>
      </c>
      <c r="C118" s="335" t="s">
        <v>2560</v>
      </c>
      <c r="D118" s="336">
        <v>10900</v>
      </c>
    </row>
    <row r="119" spans="1:4" x14ac:dyDescent="0.25">
      <c r="A119" s="334" t="s">
        <v>2512</v>
      </c>
      <c r="B119" s="334" t="s">
        <v>282</v>
      </c>
      <c r="C119" s="335" t="s">
        <v>2561</v>
      </c>
      <c r="D119" s="336">
        <v>1900</v>
      </c>
    </row>
    <row r="120" spans="1:4" x14ac:dyDescent="0.25">
      <c r="A120" s="334" t="s">
        <v>2512</v>
      </c>
      <c r="B120" s="334" t="s">
        <v>1478</v>
      </c>
      <c r="C120" s="335" t="s">
        <v>2562</v>
      </c>
      <c r="D120" s="336">
        <v>7900</v>
      </c>
    </row>
    <row r="121" spans="1:4" x14ac:dyDescent="0.25">
      <c r="A121" s="334" t="s">
        <v>2512</v>
      </c>
      <c r="B121" s="334" t="s">
        <v>1478</v>
      </c>
      <c r="C121" s="335" t="s">
        <v>2563</v>
      </c>
      <c r="D121" s="336">
        <v>7900</v>
      </c>
    </row>
    <row r="122" spans="1:4" x14ac:dyDescent="0.25">
      <c r="A122" s="334" t="s">
        <v>2512</v>
      </c>
      <c r="B122" s="334" t="s">
        <v>1478</v>
      </c>
      <c r="C122" s="335" t="s">
        <v>2564</v>
      </c>
      <c r="D122" s="336">
        <v>7900</v>
      </c>
    </row>
    <row r="123" spans="1:4" x14ac:dyDescent="0.25">
      <c r="A123" s="334" t="s">
        <v>2512</v>
      </c>
      <c r="B123" s="334" t="s">
        <v>1478</v>
      </c>
      <c r="C123" s="335" t="s">
        <v>2565</v>
      </c>
      <c r="D123" s="336">
        <v>7900</v>
      </c>
    </row>
    <row r="124" spans="1:4" x14ac:dyDescent="0.25">
      <c r="A124" s="334" t="s">
        <v>2512</v>
      </c>
      <c r="B124" s="334" t="s">
        <v>284</v>
      </c>
      <c r="C124" s="335" t="s">
        <v>2566</v>
      </c>
      <c r="D124" s="336">
        <v>3900</v>
      </c>
    </row>
    <row r="125" spans="1:4" x14ac:dyDescent="0.25">
      <c r="A125" s="334" t="s">
        <v>2512</v>
      </c>
      <c r="B125" s="334" t="s">
        <v>284</v>
      </c>
      <c r="C125" s="335" t="s">
        <v>2567</v>
      </c>
      <c r="D125" s="336">
        <v>3900</v>
      </c>
    </row>
    <row r="126" spans="1:4" x14ac:dyDescent="0.25">
      <c r="A126" s="334" t="s">
        <v>2512</v>
      </c>
      <c r="B126" s="334" t="s">
        <v>284</v>
      </c>
      <c r="C126" s="335" t="s">
        <v>2568</v>
      </c>
      <c r="D126" s="336">
        <v>3900</v>
      </c>
    </row>
    <row r="127" spans="1:4" x14ac:dyDescent="0.25">
      <c r="A127" s="334" t="s">
        <v>2512</v>
      </c>
      <c r="B127" s="334" t="s">
        <v>284</v>
      </c>
      <c r="C127" s="335" t="s">
        <v>2569</v>
      </c>
      <c r="D127" s="336">
        <v>3900</v>
      </c>
    </row>
    <row r="128" spans="1:4" x14ac:dyDescent="0.25">
      <c r="A128" s="334" t="s">
        <v>2512</v>
      </c>
      <c r="B128" s="334" t="s">
        <v>2356</v>
      </c>
      <c r="C128" s="335" t="s">
        <v>2570</v>
      </c>
      <c r="D128" s="336">
        <v>19900</v>
      </c>
    </row>
    <row r="129" spans="1:4" x14ac:dyDescent="0.25">
      <c r="A129" s="334" t="s">
        <v>2571</v>
      </c>
      <c r="B129" s="334" t="s">
        <v>1477</v>
      </c>
      <c r="C129" s="335" t="s">
        <v>2572</v>
      </c>
      <c r="D129" s="336">
        <v>500</v>
      </c>
    </row>
    <row r="130" spans="1:4" x14ac:dyDescent="0.25">
      <c r="A130" s="334" t="s">
        <v>2571</v>
      </c>
      <c r="B130" s="334" t="s">
        <v>1477</v>
      </c>
      <c r="C130" s="335" t="s">
        <v>2573</v>
      </c>
      <c r="D130" s="336">
        <v>500</v>
      </c>
    </row>
    <row r="131" spans="1:4" x14ac:dyDescent="0.25">
      <c r="A131" s="334" t="s">
        <v>2571</v>
      </c>
      <c r="B131" s="334" t="s">
        <v>1476</v>
      </c>
      <c r="C131" s="335" t="s">
        <v>2574</v>
      </c>
      <c r="D131" s="336">
        <v>500</v>
      </c>
    </row>
    <row r="132" spans="1:4" x14ac:dyDescent="0.25">
      <c r="A132" s="334" t="s">
        <v>2571</v>
      </c>
      <c r="B132" s="334" t="s">
        <v>1476</v>
      </c>
      <c r="C132" s="335" t="s">
        <v>2575</v>
      </c>
      <c r="D132" s="336">
        <v>500</v>
      </c>
    </row>
    <row r="133" spans="1:4" x14ac:dyDescent="0.25">
      <c r="A133" s="334" t="s">
        <v>2571</v>
      </c>
      <c r="B133" s="334" t="s">
        <v>1476</v>
      </c>
      <c r="C133" s="335" t="s">
        <v>2576</v>
      </c>
      <c r="D133" s="336">
        <v>500</v>
      </c>
    </row>
    <row r="134" spans="1:4" x14ac:dyDescent="0.25">
      <c r="A134" s="334" t="s">
        <v>2571</v>
      </c>
      <c r="B134" s="334" t="s">
        <v>1476</v>
      </c>
      <c r="C134" s="335" t="s">
        <v>2577</v>
      </c>
      <c r="D134" s="336">
        <v>500</v>
      </c>
    </row>
    <row r="135" spans="1:4" x14ac:dyDescent="0.25">
      <c r="A135" s="334" t="s">
        <v>2571</v>
      </c>
      <c r="B135" s="334" t="s">
        <v>2578</v>
      </c>
      <c r="C135" s="335" t="s">
        <v>2579</v>
      </c>
      <c r="D135" s="336">
        <v>500</v>
      </c>
    </row>
    <row r="136" spans="1:4" x14ac:dyDescent="0.25">
      <c r="A136" s="334" t="s">
        <v>568</v>
      </c>
      <c r="B136" s="334" t="s">
        <v>2580</v>
      </c>
      <c r="C136" s="335" t="s">
        <v>2581</v>
      </c>
      <c r="D136" s="336">
        <v>7900</v>
      </c>
    </row>
    <row r="137" spans="1:4" x14ac:dyDescent="0.25">
      <c r="A137" s="334" t="s">
        <v>568</v>
      </c>
      <c r="B137" s="334" t="s">
        <v>2582</v>
      </c>
      <c r="C137" s="335" t="s">
        <v>2581</v>
      </c>
      <c r="D137" s="336">
        <v>7900</v>
      </c>
    </row>
    <row r="138" spans="1:4" x14ac:dyDescent="0.25">
      <c r="A138" s="334" t="s">
        <v>568</v>
      </c>
      <c r="B138" s="334" t="s">
        <v>1499</v>
      </c>
      <c r="C138" s="335" t="s">
        <v>2583</v>
      </c>
      <c r="D138" s="336">
        <v>1900</v>
      </c>
    </row>
    <row r="139" spans="1:4" x14ac:dyDescent="0.25">
      <c r="A139" s="334" t="s">
        <v>568</v>
      </c>
      <c r="B139" s="334" t="s">
        <v>2584</v>
      </c>
      <c r="C139" s="335" t="s">
        <v>2585</v>
      </c>
      <c r="D139" s="336">
        <v>3900</v>
      </c>
    </row>
    <row r="140" spans="1:4" ht="24" x14ac:dyDescent="0.25">
      <c r="A140" s="334" t="s">
        <v>568</v>
      </c>
      <c r="B140" s="334" t="s">
        <v>188</v>
      </c>
      <c r="C140" s="335" t="s">
        <v>2586</v>
      </c>
      <c r="D140" s="336">
        <v>1900</v>
      </c>
    </row>
    <row r="141" spans="1:4" x14ac:dyDescent="0.25">
      <c r="A141" s="334" t="s">
        <v>568</v>
      </c>
      <c r="B141" s="334" t="s">
        <v>1498</v>
      </c>
      <c r="C141" s="335" t="s">
        <v>2587</v>
      </c>
      <c r="D141" s="336">
        <v>2900</v>
      </c>
    </row>
    <row r="142" spans="1:4" x14ac:dyDescent="0.25">
      <c r="A142" s="334" t="s">
        <v>568</v>
      </c>
      <c r="B142" s="334" t="s">
        <v>2588</v>
      </c>
      <c r="C142" s="335" t="s">
        <v>2589</v>
      </c>
      <c r="D142" s="336">
        <v>1900</v>
      </c>
    </row>
    <row r="143" spans="1:4" x14ac:dyDescent="0.25">
      <c r="A143" s="334" t="s">
        <v>568</v>
      </c>
      <c r="B143" s="334" t="s">
        <v>2588</v>
      </c>
      <c r="C143" s="335" t="s">
        <v>2590</v>
      </c>
      <c r="D143" s="336">
        <v>1900</v>
      </c>
    </row>
    <row r="144" spans="1:4" x14ac:dyDescent="0.25">
      <c r="A144" s="334" t="s">
        <v>568</v>
      </c>
      <c r="B144" s="334" t="s">
        <v>2591</v>
      </c>
      <c r="C144" s="335" t="s">
        <v>2592</v>
      </c>
      <c r="D144" s="336">
        <v>19900</v>
      </c>
    </row>
    <row r="145" spans="1:4" x14ac:dyDescent="0.25">
      <c r="A145" s="334" t="s">
        <v>568</v>
      </c>
      <c r="B145" s="334" t="s">
        <v>276</v>
      </c>
      <c r="C145" s="335" t="s">
        <v>2593</v>
      </c>
      <c r="D145" s="336">
        <v>900</v>
      </c>
    </row>
    <row r="146" spans="1:4" x14ac:dyDescent="0.25">
      <c r="A146" s="334" t="s">
        <v>568</v>
      </c>
      <c r="B146" s="334" t="s">
        <v>2594</v>
      </c>
      <c r="C146" s="335" t="s">
        <v>2595</v>
      </c>
      <c r="D146" s="336">
        <v>3900</v>
      </c>
    </row>
    <row r="147" spans="1:4" x14ac:dyDescent="0.25">
      <c r="A147" s="334" t="s">
        <v>568</v>
      </c>
      <c r="B147" s="334" t="s">
        <v>1497</v>
      </c>
      <c r="C147" s="335" t="s">
        <v>2596</v>
      </c>
      <c r="D147" s="336">
        <v>2900</v>
      </c>
    </row>
    <row r="148" spans="1:4" x14ac:dyDescent="0.25">
      <c r="A148" s="334" t="s">
        <v>568</v>
      </c>
      <c r="B148" s="334" t="s">
        <v>285</v>
      </c>
      <c r="C148" s="335" t="s">
        <v>2597</v>
      </c>
      <c r="D148" s="336">
        <v>5900</v>
      </c>
    </row>
    <row r="149" spans="1:4" x14ac:dyDescent="0.25">
      <c r="A149" s="334" t="s">
        <v>568</v>
      </c>
      <c r="B149" s="334" t="s">
        <v>286</v>
      </c>
      <c r="C149" s="335" t="s">
        <v>2598</v>
      </c>
      <c r="D149" s="336">
        <v>11900</v>
      </c>
    </row>
    <row r="150" spans="1:4" x14ac:dyDescent="0.25">
      <c r="A150" s="334" t="s">
        <v>568</v>
      </c>
      <c r="B150" s="334" t="s">
        <v>287</v>
      </c>
      <c r="C150" s="335" t="s">
        <v>2599</v>
      </c>
      <c r="D150" s="336">
        <v>7900</v>
      </c>
    </row>
    <row r="151" spans="1:4" x14ac:dyDescent="0.25">
      <c r="A151" s="334" t="s">
        <v>568</v>
      </c>
      <c r="B151" s="334" t="s">
        <v>288</v>
      </c>
      <c r="C151" s="335" t="s">
        <v>2600</v>
      </c>
      <c r="D151" s="336">
        <v>1900</v>
      </c>
    </row>
    <row r="152" spans="1:4" x14ac:dyDescent="0.25">
      <c r="A152" s="334" t="s">
        <v>568</v>
      </c>
      <c r="B152" s="334" t="s">
        <v>289</v>
      </c>
      <c r="C152" s="335" t="s">
        <v>2601</v>
      </c>
      <c r="D152" s="336">
        <v>2900</v>
      </c>
    </row>
    <row r="153" spans="1:4" x14ac:dyDescent="0.25">
      <c r="A153" s="334" t="s">
        <v>568</v>
      </c>
      <c r="B153" s="334" t="s">
        <v>289</v>
      </c>
      <c r="C153" s="335" t="s">
        <v>2602</v>
      </c>
      <c r="D153" s="336">
        <v>2900</v>
      </c>
    </row>
    <row r="154" spans="1:4" x14ac:dyDescent="0.25">
      <c r="A154" s="334" t="s">
        <v>568</v>
      </c>
      <c r="B154" s="334" t="s">
        <v>289</v>
      </c>
      <c r="C154" s="335" t="s">
        <v>2603</v>
      </c>
      <c r="D154" s="336">
        <v>2900</v>
      </c>
    </row>
    <row r="155" spans="1:4" x14ac:dyDescent="0.25">
      <c r="A155" s="334" t="s">
        <v>568</v>
      </c>
      <c r="B155" s="334" t="s">
        <v>821</v>
      </c>
      <c r="C155" s="335" t="s">
        <v>2604</v>
      </c>
      <c r="D155" s="336">
        <v>7900</v>
      </c>
    </row>
    <row r="156" spans="1:4" x14ac:dyDescent="0.25">
      <c r="A156" s="334" t="s">
        <v>568</v>
      </c>
      <c r="B156" s="334" t="s">
        <v>821</v>
      </c>
      <c r="C156" s="335" t="s">
        <v>2605</v>
      </c>
      <c r="D156" s="336">
        <v>7900</v>
      </c>
    </row>
    <row r="157" spans="1:4" x14ac:dyDescent="0.25">
      <c r="A157" s="334" t="s">
        <v>568</v>
      </c>
      <c r="B157" s="334" t="s">
        <v>821</v>
      </c>
      <c r="C157" s="335" t="s">
        <v>2606</v>
      </c>
      <c r="D157" s="336">
        <v>7900</v>
      </c>
    </row>
    <row r="158" spans="1:4" x14ac:dyDescent="0.25">
      <c r="A158" s="334" t="s">
        <v>568</v>
      </c>
      <c r="B158" s="334" t="s">
        <v>290</v>
      </c>
      <c r="C158" s="335" t="s">
        <v>2607</v>
      </c>
      <c r="D158" s="336">
        <v>3900</v>
      </c>
    </row>
    <row r="159" spans="1:4" x14ac:dyDescent="0.25">
      <c r="A159" s="334" t="s">
        <v>568</v>
      </c>
      <c r="B159" s="334" t="s">
        <v>452</v>
      </c>
      <c r="C159" s="335" t="s">
        <v>2608</v>
      </c>
      <c r="D159" s="336">
        <v>9900</v>
      </c>
    </row>
    <row r="160" spans="1:4" x14ac:dyDescent="0.25">
      <c r="A160" s="334" t="s">
        <v>568</v>
      </c>
      <c r="B160" s="334" t="s">
        <v>849</v>
      </c>
      <c r="C160" s="335" t="s">
        <v>2609</v>
      </c>
      <c r="D160" s="336">
        <v>11900</v>
      </c>
    </row>
    <row r="161" spans="1:4" x14ac:dyDescent="0.25">
      <c r="A161" s="334" t="s">
        <v>568</v>
      </c>
      <c r="B161" s="334" t="s">
        <v>2357</v>
      </c>
      <c r="C161" s="335" t="s">
        <v>2610</v>
      </c>
      <c r="D161" s="336">
        <v>19900</v>
      </c>
    </row>
    <row r="162" spans="1:4" x14ac:dyDescent="0.25">
      <c r="A162" s="334" t="s">
        <v>2611</v>
      </c>
      <c r="B162" s="334" t="s">
        <v>2612</v>
      </c>
      <c r="C162" s="335" t="s">
        <v>2613</v>
      </c>
      <c r="D162" s="336">
        <v>1900</v>
      </c>
    </row>
    <row r="163" spans="1:4" x14ac:dyDescent="0.25">
      <c r="A163" s="334" t="s">
        <v>2611</v>
      </c>
      <c r="B163" s="334" t="s">
        <v>2612</v>
      </c>
      <c r="C163" s="335" t="s">
        <v>2614</v>
      </c>
      <c r="D163" s="336">
        <v>1900</v>
      </c>
    </row>
    <row r="164" spans="1:4" x14ac:dyDescent="0.25">
      <c r="A164" s="334" t="s">
        <v>2611</v>
      </c>
      <c r="B164" s="334" t="s">
        <v>2615</v>
      </c>
      <c r="C164" s="335" t="s">
        <v>2616</v>
      </c>
      <c r="D164" s="336">
        <v>900</v>
      </c>
    </row>
    <row r="165" spans="1:4" x14ac:dyDescent="0.25">
      <c r="A165" s="334" t="s">
        <v>2611</v>
      </c>
      <c r="B165" s="334" t="s">
        <v>2617</v>
      </c>
      <c r="C165" s="335" t="s">
        <v>2618</v>
      </c>
      <c r="D165" s="336">
        <v>19900</v>
      </c>
    </row>
    <row r="166" spans="1:4" x14ac:dyDescent="0.25">
      <c r="A166" s="334" t="s">
        <v>2611</v>
      </c>
      <c r="B166" s="334" t="s">
        <v>2619</v>
      </c>
      <c r="C166" s="335" t="s">
        <v>2620</v>
      </c>
      <c r="D166" s="336">
        <v>9900</v>
      </c>
    </row>
    <row r="167" spans="1:4" x14ac:dyDescent="0.25">
      <c r="A167" s="334" t="s">
        <v>570</v>
      </c>
      <c r="B167" s="334" t="s">
        <v>52</v>
      </c>
      <c r="C167" s="335" t="s">
        <v>2621</v>
      </c>
      <c r="D167" s="336">
        <v>500</v>
      </c>
    </row>
    <row r="168" spans="1:4" x14ac:dyDescent="0.25">
      <c r="A168" s="334" t="s">
        <v>570</v>
      </c>
      <c r="B168" s="334" t="s">
        <v>2622</v>
      </c>
      <c r="C168" s="335" t="s">
        <v>2623</v>
      </c>
      <c r="D168" s="336">
        <v>3900</v>
      </c>
    </row>
    <row r="169" spans="1:4" x14ac:dyDescent="0.25">
      <c r="A169" s="334" t="s">
        <v>570</v>
      </c>
      <c r="B169" s="334" t="s">
        <v>2624</v>
      </c>
      <c r="C169" s="335" t="s">
        <v>2625</v>
      </c>
      <c r="D169" s="336">
        <v>4900</v>
      </c>
    </row>
    <row r="170" spans="1:4" x14ac:dyDescent="0.25">
      <c r="A170" s="334" t="s">
        <v>570</v>
      </c>
      <c r="B170" s="334" t="s">
        <v>1489</v>
      </c>
      <c r="C170" s="335" t="s">
        <v>2625</v>
      </c>
      <c r="D170" s="336">
        <v>4900</v>
      </c>
    </row>
    <row r="171" spans="1:4" x14ac:dyDescent="0.25">
      <c r="A171" s="334" t="s">
        <v>570</v>
      </c>
      <c r="B171" s="334" t="s">
        <v>92</v>
      </c>
      <c r="C171" s="335" t="s">
        <v>2626</v>
      </c>
      <c r="D171" s="336">
        <v>900</v>
      </c>
    </row>
    <row r="172" spans="1:4" x14ac:dyDescent="0.25">
      <c r="A172" s="334" t="s">
        <v>570</v>
      </c>
      <c r="B172" s="334" t="s">
        <v>1491</v>
      </c>
      <c r="C172" s="335" t="s">
        <v>2627</v>
      </c>
      <c r="D172" s="336">
        <v>900</v>
      </c>
    </row>
    <row r="173" spans="1:4" x14ac:dyDescent="0.25">
      <c r="A173" s="334" t="s">
        <v>570</v>
      </c>
      <c r="B173" s="334" t="s">
        <v>2628</v>
      </c>
      <c r="C173" s="335" t="s">
        <v>2629</v>
      </c>
      <c r="D173" s="336">
        <v>900</v>
      </c>
    </row>
    <row r="174" spans="1:4" x14ac:dyDescent="0.25">
      <c r="A174" s="334" t="s">
        <v>570</v>
      </c>
      <c r="B174" s="334" t="s">
        <v>110</v>
      </c>
      <c r="C174" s="335" t="s">
        <v>2630</v>
      </c>
      <c r="D174" s="336">
        <v>900</v>
      </c>
    </row>
    <row r="175" spans="1:4" x14ac:dyDescent="0.25">
      <c r="A175" s="334" t="s">
        <v>570</v>
      </c>
      <c r="B175" s="334" t="s">
        <v>2631</v>
      </c>
      <c r="C175" s="335" t="s">
        <v>2632</v>
      </c>
      <c r="D175" s="336">
        <v>900</v>
      </c>
    </row>
    <row r="176" spans="1:4" x14ac:dyDescent="0.25">
      <c r="A176" s="334" t="s">
        <v>570</v>
      </c>
      <c r="B176" s="334" t="s">
        <v>123</v>
      </c>
      <c r="C176" s="335" t="s">
        <v>2633</v>
      </c>
      <c r="D176" s="336">
        <v>900</v>
      </c>
    </row>
    <row r="177" spans="1:4" x14ac:dyDescent="0.25">
      <c r="A177" s="334" t="s">
        <v>570</v>
      </c>
      <c r="B177" s="334" t="s">
        <v>1490</v>
      </c>
      <c r="C177" s="335" t="s">
        <v>2634</v>
      </c>
      <c r="D177" s="336">
        <v>900</v>
      </c>
    </row>
    <row r="178" spans="1:4" x14ac:dyDescent="0.25">
      <c r="A178" s="334" t="s">
        <v>570</v>
      </c>
      <c r="B178" s="334" t="s">
        <v>128</v>
      </c>
      <c r="C178" s="335" t="s">
        <v>2635</v>
      </c>
      <c r="D178" s="336">
        <v>900</v>
      </c>
    </row>
    <row r="179" spans="1:4" x14ac:dyDescent="0.25">
      <c r="A179" s="334" t="s">
        <v>570</v>
      </c>
      <c r="B179" s="334" t="s">
        <v>140</v>
      </c>
      <c r="C179" s="335" t="s">
        <v>2636</v>
      </c>
      <c r="D179" s="336">
        <v>900</v>
      </c>
    </row>
    <row r="180" spans="1:4" x14ac:dyDescent="0.25">
      <c r="A180" s="334" t="s">
        <v>570</v>
      </c>
      <c r="B180" s="334" t="s">
        <v>164</v>
      </c>
      <c r="C180" s="335" t="s">
        <v>2637</v>
      </c>
      <c r="D180" s="336">
        <v>4900</v>
      </c>
    </row>
    <row r="181" spans="1:4" x14ac:dyDescent="0.25">
      <c r="A181" s="334" t="s">
        <v>570</v>
      </c>
      <c r="B181" s="334" t="s">
        <v>165</v>
      </c>
      <c r="C181" s="335" t="s">
        <v>2638</v>
      </c>
      <c r="D181" s="336">
        <v>900</v>
      </c>
    </row>
    <row r="182" spans="1:4" x14ac:dyDescent="0.25">
      <c r="A182" s="334" t="s">
        <v>570</v>
      </c>
      <c r="B182" s="334" t="s">
        <v>165</v>
      </c>
      <c r="C182" s="335" t="s">
        <v>2639</v>
      </c>
      <c r="D182" s="336">
        <v>900</v>
      </c>
    </row>
    <row r="183" spans="1:4" x14ac:dyDescent="0.25">
      <c r="A183" s="334" t="s">
        <v>570</v>
      </c>
      <c r="B183" s="334" t="s">
        <v>2640</v>
      </c>
      <c r="C183" s="335" t="s">
        <v>2641</v>
      </c>
      <c r="D183" s="336">
        <v>7900</v>
      </c>
    </row>
    <row r="184" spans="1:4" x14ac:dyDescent="0.25">
      <c r="A184" s="334" t="s">
        <v>570</v>
      </c>
      <c r="B184" s="334" t="s">
        <v>2642</v>
      </c>
      <c r="C184" s="335" t="s">
        <v>2643</v>
      </c>
      <c r="D184" s="336">
        <v>3900</v>
      </c>
    </row>
    <row r="185" spans="1:4" x14ac:dyDescent="0.25">
      <c r="A185" s="334" t="s">
        <v>570</v>
      </c>
      <c r="B185" s="334" t="s">
        <v>1493</v>
      </c>
      <c r="C185" s="335" t="s">
        <v>2638</v>
      </c>
      <c r="D185" s="336">
        <v>3900</v>
      </c>
    </row>
    <row r="186" spans="1:4" x14ac:dyDescent="0.25">
      <c r="A186" s="334" t="s">
        <v>570</v>
      </c>
      <c r="B186" s="334" t="s">
        <v>1493</v>
      </c>
      <c r="C186" s="335" t="s">
        <v>2639</v>
      </c>
      <c r="D186" s="336">
        <v>3900</v>
      </c>
    </row>
    <row r="187" spans="1:4" x14ac:dyDescent="0.25">
      <c r="A187" s="334" t="s">
        <v>570</v>
      </c>
      <c r="B187" s="334" t="s">
        <v>1494</v>
      </c>
      <c r="C187" s="335" t="s">
        <v>2644</v>
      </c>
      <c r="D187" s="336">
        <v>15900</v>
      </c>
    </row>
    <row r="188" spans="1:4" x14ac:dyDescent="0.25">
      <c r="A188" s="334" t="s">
        <v>570</v>
      </c>
      <c r="B188" s="334" t="s">
        <v>2645</v>
      </c>
      <c r="C188" s="335" t="s">
        <v>2646</v>
      </c>
      <c r="D188" s="336">
        <v>900</v>
      </c>
    </row>
    <row r="189" spans="1:4" x14ac:dyDescent="0.25">
      <c r="A189" s="334" t="s">
        <v>570</v>
      </c>
      <c r="B189" s="334" t="s">
        <v>240</v>
      </c>
      <c r="C189" s="335" t="s">
        <v>2647</v>
      </c>
      <c r="D189" s="336">
        <v>1900</v>
      </c>
    </row>
    <row r="190" spans="1:4" x14ac:dyDescent="0.25">
      <c r="A190" s="334" t="s">
        <v>570</v>
      </c>
      <c r="B190" s="334" t="s">
        <v>1373</v>
      </c>
      <c r="C190" s="335" t="s">
        <v>2648</v>
      </c>
      <c r="D190" s="336">
        <v>5900</v>
      </c>
    </row>
    <row r="191" spans="1:4" x14ac:dyDescent="0.25">
      <c r="A191" s="334" t="s">
        <v>570</v>
      </c>
      <c r="B191" s="334" t="s">
        <v>1373</v>
      </c>
      <c r="C191" s="335" t="s">
        <v>2649</v>
      </c>
      <c r="D191" s="336">
        <v>5900</v>
      </c>
    </row>
    <row r="192" spans="1:4" x14ac:dyDescent="0.25">
      <c r="A192" s="334" t="s">
        <v>570</v>
      </c>
      <c r="B192" s="334" t="s">
        <v>1373</v>
      </c>
      <c r="C192" s="335" t="s">
        <v>2650</v>
      </c>
      <c r="D192" s="336">
        <v>5900</v>
      </c>
    </row>
    <row r="193" spans="1:4" x14ac:dyDescent="0.25">
      <c r="A193" s="334" t="s">
        <v>570</v>
      </c>
      <c r="B193" s="334" t="s">
        <v>1373</v>
      </c>
      <c r="C193" s="335" t="s">
        <v>2651</v>
      </c>
      <c r="D193" s="336">
        <v>5900</v>
      </c>
    </row>
    <row r="194" spans="1:4" x14ac:dyDescent="0.25">
      <c r="A194" s="334" t="s">
        <v>570</v>
      </c>
      <c r="B194" s="334" t="s">
        <v>1373</v>
      </c>
      <c r="C194" s="335" t="s">
        <v>2652</v>
      </c>
      <c r="D194" s="336">
        <v>5900</v>
      </c>
    </row>
    <row r="195" spans="1:4" x14ac:dyDescent="0.25">
      <c r="A195" s="334" t="s">
        <v>570</v>
      </c>
      <c r="B195" s="334" t="s">
        <v>1373</v>
      </c>
      <c r="C195" s="335" t="s">
        <v>2653</v>
      </c>
      <c r="D195" s="336">
        <v>5900</v>
      </c>
    </row>
    <row r="196" spans="1:4" x14ac:dyDescent="0.25">
      <c r="A196" s="334" t="s">
        <v>570</v>
      </c>
      <c r="B196" s="334" t="s">
        <v>1373</v>
      </c>
      <c r="C196" s="335" t="s">
        <v>2654</v>
      </c>
      <c r="D196" s="336">
        <v>5900</v>
      </c>
    </row>
    <row r="197" spans="1:4" x14ac:dyDescent="0.25">
      <c r="A197" s="334" t="s">
        <v>570</v>
      </c>
      <c r="B197" s="334" t="s">
        <v>1373</v>
      </c>
      <c r="C197" s="335" t="s">
        <v>2655</v>
      </c>
      <c r="D197" s="336">
        <v>5900</v>
      </c>
    </row>
    <row r="198" spans="1:4" x14ac:dyDescent="0.25">
      <c r="A198" s="334" t="s">
        <v>570</v>
      </c>
      <c r="B198" s="334" t="s">
        <v>1373</v>
      </c>
      <c r="C198" s="335" t="s">
        <v>2656</v>
      </c>
      <c r="D198" s="336">
        <v>5900</v>
      </c>
    </row>
    <row r="199" spans="1:4" x14ac:dyDescent="0.25">
      <c r="A199" s="334" t="s">
        <v>570</v>
      </c>
      <c r="B199" s="334" t="s">
        <v>1373</v>
      </c>
      <c r="C199" s="335" t="s">
        <v>2657</v>
      </c>
      <c r="D199" s="336">
        <v>5900</v>
      </c>
    </row>
    <row r="200" spans="1:4" x14ac:dyDescent="0.25">
      <c r="A200" s="334" t="s">
        <v>570</v>
      </c>
      <c r="B200" s="334" t="s">
        <v>1373</v>
      </c>
      <c r="C200" s="335" t="s">
        <v>2658</v>
      </c>
      <c r="D200" s="336">
        <v>5900</v>
      </c>
    </row>
    <row r="201" spans="1:4" x14ac:dyDescent="0.25">
      <c r="A201" s="334" t="s">
        <v>570</v>
      </c>
      <c r="B201" s="334" t="s">
        <v>1373</v>
      </c>
      <c r="C201" s="335" t="s">
        <v>2659</v>
      </c>
      <c r="D201" s="336">
        <v>5900</v>
      </c>
    </row>
    <row r="202" spans="1:4" x14ac:dyDescent="0.25">
      <c r="A202" s="334" t="s">
        <v>570</v>
      </c>
      <c r="B202" s="334" t="s">
        <v>1373</v>
      </c>
      <c r="C202" s="335" t="s">
        <v>2660</v>
      </c>
      <c r="D202" s="336">
        <v>5900</v>
      </c>
    </row>
    <row r="203" spans="1:4" x14ac:dyDescent="0.25">
      <c r="A203" s="334" t="s">
        <v>570</v>
      </c>
      <c r="B203" s="334" t="s">
        <v>1373</v>
      </c>
      <c r="C203" s="335" t="s">
        <v>2661</v>
      </c>
      <c r="D203" s="336">
        <v>5900</v>
      </c>
    </row>
    <row r="204" spans="1:4" x14ac:dyDescent="0.25">
      <c r="A204" s="334" t="s">
        <v>570</v>
      </c>
      <c r="B204" s="334" t="s">
        <v>1373</v>
      </c>
      <c r="C204" s="335" t="s">
        <v>2662</v>
      </c>
      <c r="D204" s="336">
        <v>5900</v>
      </c>
    </row>
    <row r="205" spans="1:4" x14ac:dyDescent="0.25">
      <c r="A205" s="334" t="s">
        <v>570</v>
      </c>
      <c r="B205" s="334" t="s">
        <v>1373</v>
      </c>
      <c r="C205" s="335" t="s">
        <v>2663</v>
      </c>
      <c r="D205" s="336">
        <v>5900</v>
      </c>
    </row>
    <row r="206" spans="1:4" x14ac:dyDescent="0.25">
      <c r="A206" s="334" t="s">
        <v>570</v>
      </c>
      <c r="B206" s="334" t="s">
        <v>1373</v>
      </c>
      <c r="C206" s="335" t="s">
        <v>2664</v>
      </c>
      <c r="D206" s="336">
        <v>5900</v>
      </c>
    </row>
    <row r="207" spans="1:4" x14ac:dyDescent="0.25">
      <c r="A207" s="334" t="s">
        <v>570</v>
      </c>
      <c r="B207" s="334" t="s">
        <v>1373</v>
      </c>
      <c r="C207" s="335" t="s">
        <v>2665</v>
      </c>
      <c r="D207" s="336">
        <v>5900</v>
      </c>
    </row>
    <row r="208" spans="1:4" x14ac:dyDescent="0.25">
      <c r="A208" s="334" t="s">
        <v>570</v>
      </c>
      <c r="B208" s="334" t="s">
        <v>1373</v>
      </c>
      <c r="C208" s="335" t="s">
        <v>2666</v>
      </c>
      <c r="D208" s="336">
        <v>5900</v>
      </c>
    </row>
    <row r="209" spans="1:4" x14ac:dyDescent="0.25">
      <c r="A209" s="334" t="s">
        <v>570</v>
      </c>
      <c r="B209" s="334" t="s">
        <v>1373</v>
      </c>
      <c r="C209" s="335" t="s">
        <v>2667</v>
      </c>
      <c r="D209" s="336">
        <v>5900</v>
      </c>
    </row>
    <row r="210" spans="1:4" x14ac:dyDescent="0.25">
      <c r="A210" s="334" t="s">
        <v>570</v>
      </c>
      <c r="B210" s="334" t="s">
        <v>1373</v>
      </c>
      <c r="C210" s="335" t="s">
        <v>2668</v>
      </c>
      <c r="D210" s="336">
        <v>5900</v>
      </c>
    </row>
    <row r="211" spans="1:4" x14ac:dyDescent="0.25">
      <c r="A211" s="334" t="s">
        <v>570</v>
      </c>
      <c r="B211" s="334" t="s">
        <v>1373</v>
      </c>
      <c r="C211" s="335" t="s">
        <v>2669</v>
      </c>
      <c r="D211" s="336">
        <v>5900</v>
      </c>
    </row>
    <row r="212" spans="1:4" x14ac:dyDescent="0.25">
      <c r="A212" s="334" t="s">
        <v>570</v>
      </c>
      <c r="B212" s="334" t="s">
        <v>1373</v>
      </c>
      <c r="C212" s="335" t="s">
        <v>2670</v>
      </c>
      <c r="D212" s="336">
        <v>5900</v>
      </c>
    </row>
    <row r="213" spans="1:4" x14ac:dyDescent="0.25">
      <c r="A213" s="334" t="s">
        <v>570</v>
      </c>
      <c r="B213" s="334" t="s">
        <v>1373</v>
      </c>
      <c r="C213" s="335" t="s">
        <v>2671</v>
      </c>
      <c r="D213" s="336">
        <v>5900</v>
      </c>
    </row>
    <row r="214" spans="1:4" x14ac:dyDescent="0.25">
      <c r="A214" s="334" t="s">
        <v>570</v>
      </c>
      <c r="B214" s="334" t="s">
        <v>1373</v>
      </c>
      <c r="C214" s="335" t="s">
        <v>2672</v>
      </c>
      <c r="D214" s="336">
        <v>5900</v>
      </c>
    </row>
    <row r="215" spans="1:4" x14ac:dyDescent="0.25">
      <c r="A215" s="334" t="s">
        <v>570</v>
      </c>
      <c r="B215" s="334" t="s">
        <v>1373</v>
      </c>
      <c r="C215" s="335" t="s">
        <v>2673</v>
      </c>
      <c r="D215" s="336">
        <v>5900</v>
      </c>
    </row>
    <row r="216" spans="1:4" x14ac:dyDescent="0.25">
      <c r="A216" s="334" t="s">
        <v>570</v>
      </c>
      <c r="B216" s="334" t="s">
        <v>1373</v>
      </c>
      <c r="C216" s="335" t="s">
        <v>2674</v>
      </c>
      <c r="D216" s="336">
        <v>5900</v>
      </c>
    </row>
    <row r="217" spans="1:4" x14ac:dyDescent="0.25">
      <c r="A217" s="334" t="s">
        <v>570</v>
      </c>
      <c r="B217" s="334" t="s">
        <v>1373</v>
      </c>
      <c r="C217" s="335" t="s">
        <v>2675</v>
      </c>
      <c r="D217" s="336">
        <v>5900</v>
      </c>
    </row>
    <row r="218" spans="1:4" x14ac:dyDescent="0.25">
      <c r="A218" s="334" t="s">
        <v>570</v>
      </c>
      <c r="B218" s="334" t="s">
        <v>1373</v>
      </c>
      <c r="C218" s="335" t="s">
        <v>2676</v>
      </c>
      <c r="D218" s="336">
        <v>5900</v>
      </c>
    </row>
    <row r="219" spans="1:4" x14ac:dyDescent="0.25">
      <c r="A219" s="334" t="s">
        <v>570</v>
      </c>
      <c r="B219" s="334" t="s">
        <v>1373</v>
      </c>
      <c r="C219" s="335" t="s">
        <v>2677</v>
      </c>
      <c r="D219" s="336">
        <v>5900</v>
      </c>
    </row>
    <row r="220" spans="1:4" x14ac:dyDescent="0.25">
      <c r="A220" s="334" t="s">
        <v>570</v>
      </c>
      <c r="B220" s="334" t="s">
        <v>1373</v>
      </c>
      <c r="C220" s="335" t="s">
        <v>2678</v>
      </c>
      <c r="D220" s="336">
        <v>5900</v>
      </c>
    </row>
    <row r="221" spans="1:4" x14ac:dyDescent="0.25">
      <c r="A221" s="334" t="s">
        <v>570</v>
      </c>
      <c r="B221" s="334" t="s">
        <v>1373</v>
      </c>
      <c r="C221" s="335" t="s">
        <v>2679</v>
      </c>
      <c r="D221" s="336">
        <v>5900</v>
      </c>
    </row>
    <row r="222" spans="1:4" x14ac:dyDescent="0.25">
      <c r="A222" s="334" t="s">
        <v>570</v>
      </c>
      <c r="B222" s="334" t="s">
        <v>1373</v>
      </c>
      <c r="C222" s="335" t="s">
        <v>2680</v>
      </c>
      <c r="D222" s="336">
        <v>5900</v>
      </c>
    </row>
    <row r="223" spans="1:4" x14ac:dyDescent="0.25">
      <c r="A223" s="334" t="s">
        <v>570</v>
      </c>
      <c r="B223" s="334" t="s">
        <v>1373</v>
      </c>
      <c r="C223" s="335" t="s">
        <v>2681</v>
      </c>
      <c r="D223" s="336">
        <v>5900</v>
      </c>
    </row>
    <row r="224" spans="1:4" x14ac:dyDescent="0.25">
      <c r="A224" s="334" t="s">
        <v>570</v>
      </c>
      <c r="B224" s="334" t="s">
        <v>1373</v>
      </c>
      <c r="C224" s="335" t="s">
        <v>2682</v>
      </c>
      <c r="D224" s="336">
        <v>5900</v>
      </c>
    </row>
    <row r="225" spans="1:4" x14ac:dyDescent="0.25">
      <c r="A225" s="334" t="s">
        <v>570</v>
      </c>
      <c r="B225" s="334" t="s">
        <v>1373</v>
      </c>
      <c r="C225" s="335" t="s">
        <v>2683</v>
      </c>
      <c r="D225" s="336">
        <v>5900</v>
      </c>
    </row>
    <row r="226" spans="1:4" x14ac:dyDescent="0.25">
      <c r="A226" s="334" t="s">
        <v>570</v>
      </c>
      <c r="B226" s="334" t="s">
        <v>1373</v>
      </c>
      <c r="C226" s="335" t="s">
        <v>2684</v>
      </c>
      <c r="D226" s="336">
        <v>5900</v>
      </c>
    </row>
    <row r="227" spans="1:4" x14ac:dyDescent="0.25">
      <c r="A227" s="334" t="s">
        <v>570</v>
      </c>
      <c r="B227" s="334" t="s">
        <v>1373</v>
      </c>
      <c r="C227" s="335" t="s">
        <v>2685</v>
      </c>
      <c r="D227" s="336">
        <v>5900</v>
      </c>
    </row>
    <row r="228" spans="1:4" x14ac:dyDescent="0.25">
      <c r="A228" s="334" t="s">
        <v>570</v>
      </c>
      <c r="B228" s="334" t="s">
        <v>1373</v>
      </c>
      <c r="C228" s="335" t="s">
        <v>2686</v>
      </c>
      <c r="D228" s="336">
        <v>5900</v>
      </c>
    </row>
    <row r="229" spans="1:4" x14ac:dyDescent="0.25">
      <c r="A229" s="334" t="s">
        <v>570</v>
      </c>
      <c r="B229" s="334" t="s">
        <v>1373</v>
      </c>
      <c r="C229" s="335" t="s">
        <v>2687</v>
      </c>
      <c r="D229" s="336">
        <v>5900</v>
      </c>
    </row>
    <row r="230" spans="1:4" x14ac:dyDescent="0.25">
      <c r="A230" s="334" t="s">
        <v>570</v>
      </c>
      <c r="B230" s="334" t="s">
        <v>1373</v>
      </c>
      <c r="C230" s="335" t="s">
        <v>2688</v>
      </c>
      <c r="D230" s="336">
        <v>5900</v>
      </c>
    </row>
    <row r="231" spans="1:4" x14ac:dyDescent="0.25">
      <c r="A231" s="334" t="s">
        <v>570</v>
      </c>
      <c r="B231" s="334" t="s">
        <v>1373</v>
      </c>
      <c r="C231" s="335" t="s">
        <v>2689</v>
      </c>
      <c r="D231" s="336">
        <v>5900</v>
      </c>
    </row>
    <row r="232" spans="1:4" x14ac:dyDescent="0.25">
      <c r="A232" s="334" t="s">
        <v>570</v>
      </c>
      <c r="B232" s="334" t="s">
        <v>1373</v>
      </c>
      <c r="C232" s="335" t="s">
        <v>2690</v>
      </c>
      <c r="D232" s="336">
        <v>5900</v>
      </c>
    </row>
    <row r="233" spans="1:4" x14ac:dyDescent="0.25">
      <c r="A233" s="334" t="s">
        <v>570</v>
      </c>
      <c r="B233" s="334" t="s">
        <v>1373</v>
      </c>
      <c r="C233" s="335" t="s">
        <v>2691</v>
      </c>
      <c r="D233" s="336">
        <v>5900</v>
      </c>
    </row>
    <row r="234" spans="1:4" x14ac:dyDescent="0.25">
      <c r="A234" s="334" t="s">
        <v>570</v>
      </c>
      <c r="B234" s="334" t="s">
        <v>291</v>
      </c>
      <c r="C234" s="335" t="s">
        <v>2692</v>
      </c>
      <c r="D234" s="336">
        <v>4900</v>
      </c>
    </row>
    <row r="235" spans="1:4" x14ac:dyDescent="0.25">
      <c r="A235" s="334" t="s">
        <v>570</v>
      </c>
      <c r="B235" s="334" t="s">
        <v>292</v>
      </c>
      <c r="C235" s="335" t="s">
        <v>2693</v>
      </c>
      <c r="D235" s="336">
        <v>11900</v>
      </c>
    </row>
    <row r="236" spans="1:4" ht="24" x14ac:dyDescent="0.25">
      <c r="A236" s="334" t="s">
        <v>570</v>
      </c>
      <c r="B236" s="334" t="s">
        <v>293</v>
      </c>
      <c r="C236" s="335" t="s">
        <v>2694</v>
      </c>
      <c r="D236" s="336">
        <v>5900</v>
      </c>
    </row>
    <row r="237" spans="1:4" x14ac:dyDescent="0.25">
      <c r="A237" s="334" t="s">
        <v>570</v>
      </c>
      <c r="B237" s="334" t="s">
        <v>294</v>
      </c>
      <c r="C237" s="335" t="s">
        <v>2695</v>
      </c>
      <c r="D237" s="336">
        <v>3900</v>
      </c>
    </row>
    <row r="238" spans="1:4" x14ac:dyDescent="0.25">
      <c r="A238" s="334" t="s">
        <v>570</v>
      </c>
      <c r="B238" s="334" t="s">
        <v>295</v>
      </c>
      <c r="C238" s="335" t="s">
        <v>2696</v>
      </c>
      <c r="D238" s="336">
        <v>11900</v>
      </c>
    </row>
    <row r="239" spans="1:4" x14ac:dyDescent="0.25">
      <c r="A239" s="334" t="s">
        <v>570</v>
      </c>
      <c r="B239" s="334" t="s">
        <v>295</v>
      </c>
      <c r="C239" s="335" t="s">
        <v>2697</v>
      </c>
      <c r="D239" s="336">
        <v>11900</v>
      </c>
    </row>
    <row r="240" spans="1:4" x14ac:dyDescent="0.25">
      <c r="A240" s="334" t="s">
        <v>616</v>
      </c>
      <c r="B240" s="334" t="s">
        <v>1495</v>
      </c>
      <c r="C240" s="335" t="s">
        <v>2698</v>
      </c>
      <c r="D240" s="336">
        <v>3900</v>
      </c>
    </row>
    <row r="241" spans="1:4" x14ac:dyDescent="0.25">
      <c r="A241" s="334" t="s">
        <v>616</v>
      </c>
      <c r="B241" s="334" t="s">
        <v>2699</v>
      </c>
      <c r="C241" s="335" t="s">
        <v>2700</v>
      </c>
      <c r="D241" s="336">
        <v>900</v>
      </c>
    </row>
    <row r="242" spans="1:4" x14ac:dyDescent="0.25">
      <c r="A242" s="334" t="s">
        <v>616</v>
      </c>
      <c r="B242" s="334" t="s">
        <v>1496</v>
      </c>
      <c r="C242" s="335" t="s">
        <v>2701</v>
      </c>
      <c r="D242" s="336">
        <v>9900</v>
      </c>
    </row>
    <row r="243" spans="1:4" x14ac:dyDescent="0.25">
      <c r="A243" s="334" t="s">
        <v>616</v>
      </c>
      <c r="B243" s="334" t="s">
        <v>227</v>
      </c>
      <c r="C243" s="335" t="s">
        <v>2702</v>
      </c>
      <c r="D243" s="336">
        <v>900</v>
      </c>
    </row>
    <row r="244" spans="1:4" x14ac:dyDescent="0.25">
      <c r="A244" s="334" t="s">
        <v>2703</v>
      </c>
      <c r="B244" s="334" t="s">
        <v>1492</v>
      </c>
      <c r="C244" s="335" t="s">
        <v>2704</v>
      </c>
      <c r="D244" s="336">
        <v>1900</v>
      </c>
    </row>
    <row r="245" spans="1:4" x14ac:dyDescent="0.25">
      <c r="A245" s="334" t="s">
        <v>571</v>
      </c>
      <c r="B245" s="334" t="s">
        <v>2705</v>
      </c>
      <c r="C245" s="335" t="s">
        <v>2706</v>
      </c>
      <c r="D245" s="336">
        <v>3900</v>
      </c>
    </row>
    <row r="246" spans="1:4" x14ac:dyDescent="0.25">
      <c r="A246" s="334" t="s">
        <v>1137</v>
      </c>
      <c r="B246" s="334" t="s">
        <v>1586</v>
      </c>
      <c r="C246" s="335" t="s">
        <v>2707</v>
      </c>
      <c r="D246" s="336">
        <v>9900</v>
      </c>
    </row>
    <row r="247" spans="1:4" ht="24" x14ac:dyDescent="0.25">
      <c r="A247" s="334" t="s">
        <v>804</v>
      </c>
      <c r="B247" s="334" t="s">
        <v>1589</v>
      </c>
      <c r="C247" s="335" t="s">
        <v>2708</v>
      </c>
      <c r="D247" s="336">
        <v>900</v>
      </c>
    </row>
    <row r="248" spans="1:4" ht="24" x14ac:dyDescent="0.25">
      <c r="A248" s="334" t="s">
        <v>804</v>
      </c>
      <c r="B248" s="334" t="s">
        <v>1588</v>
      </c>
      <c r="C248" s="335" t="s">
        <v>2708</v>
      </c>
      <c r="D248" s="336">
        <v>500</v>
      </c>
    </row>
    <row r="249" spans="1:4" ht="24" x14ac:dyDescent="0.25">
      <c r="A249" s="334" t="s">
        <v>804</v>
      </c>
      <c r="B249" s="334" t="s">
        <v>1587</v>
      </c>
      <c r="C249" s="335" t="s">
        <v>2709</v>
      </c>
      <c r="D249" s="336">
        <v>1900</v>
      </c>
    </row>
    <row r="250" spans="1:4" x14ac:dyDescent="0.25">
      <c r="A250" s="334" t="s">
        <v>804</v>
      </c>
      <c r="B250" s="334" t="s">
        <v>1339</v>
      </c>
      <c r="C250" s="335" t="s">
        <v>2710</v>
      </c>
      <c r="D250" s="336">
        <v>500</v>
      </c>
    </row>
    <row r="251" spans="1:4" x14ac:dyDescent="0.25">
      <c r="A251" s="334" t="s">
        <v>804</v>
      </c>
      <c r="B251" s="334" t="s">
        <v>1339</v>
      </c>
      <c r="C251" s="335" t="s">
        <v>2711</v>
      </c>
      <c r="D251" s="336">
        <v>500</v>
      </c>
    </row>
    <row r="252" spans="1:4" x14ac:dyDescent="0.25">
      <c r="A252" s="334" t="s">
        <v>804</v>
      </c>
      <c r="B252" s="334" t="s">
        <v>1339</v>
      </c>
      <c r="C252" s="335" t="s">
        <v>2712</v>
      </c>
      <c r="D252" s="336">
        <v>500</v>
      </c>
    </row>
    <row r="253" spans="1:4" x14ac:dyDescent="0.25">
      <c r="A253" s="334" t="s">
        <v>804</v>
      </c>
      <c r="B253" s="334" t="s">
        <v>1339</v>
      </c>
      <c r="C253" s="335" t="s">
        <v>2713</v>
      </c>
      <c r="D253" s="336">
        <v>500</v>
      </c>
    </row>
    <row r="254" spans="1:4" x14ac:dyDescent="0.25">
      <c r="A254" s="334" t="s">
        <v>804</v>
      </c>
      <c r="B254" s="334" t="s">
        <v>1339</v>
      </c>
      <c r="C254" s="335" t="s">
        <v>2714</v>
      </c>
      <c r="D254" s="336">
        <v>500</v>
      </c>
    </row>
    <row r="255" spans="1:4" x14ac:dyDescent="0.25">
      <c r="A255" s="334" t="s">
        <v>804</v>
      </c>
      <c r="B255" s="334" t="s">
        <v>1339</v>
      </c>
      <c r="C255" s="335" t="s">
        <v>2715</v>
      </c>
      <c r="D255" s="336">
        <v>500</v>
      </c>
    </row>
    <row r="256" spans="1:4" x14ac:dyDescent="0.25">
      <c r="A256" s="334" t="s">
        <v>804</v>
      </c>
      <c r="B256" s="334" t="s">
        <v>1339</v>
      </c>
      <c r="C256" s="335" t="s">
        <v>2716</v>
      </c>
      <c r="D256" s="336">
        <v>500</v>
      </c>
    </row>
    <row r="257" spans="1:4" x14ac:dyDescent="0.25">
      <c r="A257" s="334" t="s">
        <v>804</v>
      </c>
      <c r="B257" s="334" t="s">
        <v>1339</v>
      </c>
      <c r="C257" s="335" t="s">
        <v>2717</v>
      </c>
      <c r="D257" s="336">
        <v>500</v>
      </c>
    </row>
    <row r="258" spans="1:4" x14ac:dyDescent="0.25">
      <c r="A258" s="334" t="s">
        <v>804</v>
      </c>
      <c r="B258" s="334" t="s">
        <v>1339</v>
      </c>
      <c r="C258" s="335" t="s">
        <v>2718</v>
      </c>
      <c r="D258" s="336">
        <v>500</v>
      </c>
    </row>
    <row r="259" spans="1:4" x14ac:dyDescent="0.25">
      <c r="A259" s="334" t="s">
        <v>804</v>
      </c>
      <c r="B259" s="334" t="s">
        <v>1339</v>
      </c>
      <c r="C259" s="335" t="s">
        <v>2719</v>
      </c>
      <c r="D259" s="336">
        <v>500</v>
      </c>
    </row>
    <row r="260" spans="1:4" x14ac:dyDescent="0.25">
      <c r="A260" s="334" t="s">
        <v>804</v>
      </c>
      <c r="B260" s="334" t="s">
        <v>1339</v>
      </c>
      <c r="C260" s="335" t="s">
        <v>2720</v>
      </c>
      <c r="D260" s="336">
        <v>500</v>
      </c>
    </row>
    <row r="261" spans="1:4" x14ac:dyDescent="0.25">
      <c r="A261" s="334" t="s">
        <v>804</v>
      </c>
      <c r="B261" s="334" t="s">
        <v>1339</v>
      </c>
      <c r="C261" s="335" t="s">
        <v>2721</v>
      </c>
      <c r="D261" s="336">
        <v>500</v>
      </c>
    </row>
    <row r="262" spans="1:4" x14ac:dyDescent="0.25">
      <c r="A262" s="334" t="s">
        <v>804</v>
      </c>
      <c r="B262" s="334" t="s">
        <v>1339</v>
      </c>
      <c r="C262" s="335" t="s">
        <v>2722</v>
      </c>
      <c r="D262" s="336">
        <v>500</v>
      </c>
    </row>
    <row r="263" spans="1:4" x14ac:dyDescent="0.25">
      <c r="A263" s="334" t="s">
        <v>804</v>
      </c>
      <c r="B263" s="334" t="s">
        <v>1339</v>
      </c>
      <c r="C263" s="335" t="s">
        <v>2723</v>
      </c>
      <c r="D263" s="336">
        <v>500</v>
      </c>
    </row>
    <row r="264" spans="1:4" x14ac:dyDescent="0.25">
      <c r="A264" s="334" t="s">
        <v>804</v>
      </c>
      <c r="B264" s="334" t="s">
        <v>1339</v>
      </c>
      <c r="C264" s="335" t="s">
        <v>2724</v>
      </c>
      <c r="D264" s="336">
        <v>500</v>
      </c>
    </row>
    <row r="265" spans="1:4" x14ac:dyDescent="0.25">
      <c r="A265" s="334" t="s">
        <v>804</v>
      </c>
      <c r="B265" s="334" t="s">
        <v>1592</v>
      </c>
      <c r="C265" s="335" t="s">
        <v>2725</v>
      </c>
      <c r="D265" s="336">
        <v>900</v>
      </c>
    </row>
    <row r="266" spans="1:4" x14ac:dyDescent="0.25">
      <c r="A266" s="334" t="s">
        <v>804</v>
      </c>
      <c r="B266" s="334" t="s">
        <v>1592</v>
      </c>
      <c r="C266" s="335" t="s">
        <v>2726</v>
      </c>
      <c r="D266" s="336">
        <v>900</v>
      </c>
    </row>
    <row r="267" spans="1:4" x14ac:dyDescent="0.25">
      <c r="A267" s="334" t="s">
        <v>804</v>
      </c>
      <c r="B267" s="334" t="s">
        <v>1592</v>
      </c>
      <c r="C267" s="335" t="s">
        <v>2727</v>
      </c>
      <c r="D267" s="336">
        <v>900</v>
      </c>
    </row>
    <row r="268" spans="1:4" x14ac:dyDescent="0.25">
      <c r="A268" s="334" t="s">
        <v>804</v>
      </c>
      <c r="B268" s="334" t="s">
        <v>1592</v>
      </c>
      <c r="C268" s="335" t="s">
        <v>2728</v>
      </c>
      <c r="D268" s="336">
        <v>900</v>
      </c>
    </row>
    <row r="269" spans="1:4" x14ac:dyDescent="0.25">
      <c r="A269" s="334" t="s">
        <v>804</v>
      </c>
      <c r="B269" s="334" t="s">
        <v>1592</v>
      </c>
      <c r="C269" s="335" t="s">
        <v>2729</v>
      </c>
      <c r="D269" s="336">
        <v>900</v>
      </c>
    </row>
    <row r="270" spans="1:4" x14ac:dyDescent="0.25">
      <c r="A270" s="334" t="s">
        <v>804</v>
      </c>
      <c r="B270" s="334" t="s">
        <v>1592</v>
      </c>
      <c r="C270" s="335" t="s">
        <v>2730</v>
      </c>
      <c r="D270" s="336">
        <v>900</v>
      </c>
    </row>
    <row r="271" spans="1:4" x14ac:dyDescent="0.25">
      <c r="A271" s="334" t="s">
        <v>804</v>
      </c>
      <c r="B271" s="334" t="s">
        <v>1592</v>
      </c>
      <c r="C271" s="335" t="s">
        <v>2731</v>
      </c>
      <c r="D271" s="336">
        <v>900</v>
      </c>
    </row>
    <row r="272" spans="1:4" x14ac:dyDescent="0.25">
      <c r="A272" s="334" t="s">
        <v>804</v>
      </c>
      <c r="B272" s="334" t="s">
        <v>1592</v>
      </c>
      <c r="C272" s="335" t="s">
        <v>2732</v>
      </c>
      <c r="D272" s="336">
        <v>900</v>
      </c>
    </row>
    <row r="273" spans="1:4" x14ac:dyDescent="0.25">
      <c r="A273" s="334" t="s">
        <v>804</v>
      </c>
      <c r="B273" s="334" t="s">
        <v>100</v>
      </c>
      <c r="C273" s="335" t="s">
        <v>2733</v>
      </c>
      <c r="D273" s="336">
        <v>900</v>
      </c>
    </row>
    <row r="274" spans="1:4" x14ac:dyDescent="0.25">
      <c r="A274" s="334" t="s">
        <v>804</v>
      </c>
      <c r="B274" s="334" t="s">
        <v>1405</v>
      </c>
      <c r="C274" s="335" t="s">
        <v>2734</v>
      </c>
      <c r="D274" s="336">
        <v>500</v>
      </c>
    </row>
    <row r="275" spans="1:4" x14ac:dyDescent="0.25">
      <c r="A275" s="334" t="s">
        <v>804</v>
      </c>
      <c r="B275" s="334" t="s">
        <v>1405</v>
      </c>
      <c r="C275" s="335" t="s">
        <v>2735</v>
      </c>
      <c r="D275" s="336">
        <v>500</v>
      </c>
    </row>
    <row r="276" spans="1:4" x14ac:dyDescent="0.25">
      <c r="A276" s="334" t="s">
        <v>804</v>
      </c>
      <c r="B276" s="334" t="s">
        <v>1405</v>
      </c>
      <c r="C276" s="335" t="s">
        <v>2736</v>
      </c>
      <c r="D276" s="336">
        <v>500</v>
      </c>
    </row>
    <row r="277" spans="1:4" x14ac:dyDescent="0.25">
      <c r="A277" s="334" t="s">
        <v>804</v>
      </c>
      <c r="B277" s="334" t="s">
        <v>1405</v>
      </c>
      <c r="C277" s="335" t="s">
        <v>2737</v>
      </c>
      <c r="D277" s="336">
        <v>500</v>
      </c>
    </row>
    <row r="278" spans="1:4" x14ac:dyDescent="0.25">
      <c r="A278" s="334" t="s">
        <v>804</v>
      </c>
      <c r="B278" s="334" t="s">
        <v>1405</v>
      </c>
      <c r="C278" s="335" t="s">
        <v>2738</v>
      </c>
      <c r="D278" s="336">
        <v>500</v>
      </c>
    </row>
    <row r="279" spans="1:4" x14ac:dyDescent="0.25">
      <c r="A279" s="334" t="s">
        <v>804</v>
      </c>
      <c r="B279" s="334" t="s">
        <v>1405</v>
      </c>
      <c r="C279" s="335" t="s">
        <v>2739</v>
      </c>
      <c r="D279" s="336">
        <v>500</v>
      </c>
    </row>
    <row r="280" spans="1:4" x14ac:dyDescent="0.25">
      <c r="A280" s="334" t="s">
        <v>804</v>
      </c>
      <c r="B280" s="334" t="s">
        <v>1405</v>
      </c>
      <c r="C280" s="335" t="s">
        <v>2740</v>
      </c>
      <c r="D280" s="336">
        <v>500</v>
      </c>
    </row>
    <row r="281" spans="1:4" x14ac:dyDescent="0.25">
      <c r="A281" s="334" t="s">
        <v>804</v>
      </c>
      <c r="B281" s="334" t="s">
        <v>1405</v>
      </c>
      <c r="C281" s="335" t="s">
        <v>2741</v>
      </c>
      <c r="D281" s="336">
        <v>500</v>
      </c>
    </row>
    <row r="282" spans="1:4" x14ac:dyDescent="0.25">
      <c r="A282" s="334" t="s">
        <v>804</v>
      </c>
      <c r="B282" s="334" t="s">
        <v>1405</v>
      </c>
      <c r="C282" s="335" t="s">
        <v>2742</v>
      </c>
      <c r="D282" s="336">
        <v>500</v>
      </c>
    </row>
    <row r="283" spans="1:4" x14ac:dyDescent="0.25">
      <c r="A283" s="334" t="s">
        <v>804</v>
      </c>
      <c r="B283" s="334" t="s">
        <v>1405</v>
      </c>
      <c r="C283" s="335" t="s">
        <v>2743</v>
      </c>
      <c r="D283" s="336">
        <v>500</v>
      </c>
    </row>
    <row r="284" spans="1:4" x14ac:dyDescent="0.25">
      <c r="A284" s="334" t="s">
        <v>804</v>
      </c>
      <c r="B284" s="334" t="s">
        <v>1405</v>
      </c>
      <c r="C284" s="335" t="s">
        <v>2744</v>
      </c>
      <c r="D284" s="336">
        <v>500</v>
      </c>
    </row>
    <row r="285" spans="1:4" x14ac:dyDescent="0.25">
      <c r="A285" s="334" t="s">
        <v>804</v>
      </c>
      <c r="B285" s="334" t="s">
        <v>1405</v>
      </c>
      <c r="C285" s="335" t="s">
        <v>2745</v>
      </c>
      <c r="D285" s="336">
        <v>500</v>
      </c>
    </row>
    <row r="286" spans="1:4" x14ac:dyDescent="0.25">
      <c r="A286" s="334" t="s">
        <v>804</v>
      </c>
      <c r="B286" s="334" t="s">
        <v>1405</v>
      </c>
      <c r="C286" s="335" t="s">
        <v>2746</v>
      </c>
      <c r="D286" s="336">
        <v>500</v>
      </c>
    </row>
    <row r="287" spans="1:4" x14ac:dyDescent="0.25">
      <c r="A287" s="334" t="s">
        <v>804</v>
      </c>
      <c r="B287" s="334" t="s">
        <v>1405</v>
      </c>
      <c r="C287" s="335" t="s">
        <v>2577</v>
      </c>
      <c r="D287" s="336">
        <v>500</v>
      </c>
    </row>
    <row r="288" spans="1:4" x14ac:dyDescent="0.25">
      <c r="A288" s="334" t="s">
        <v>804</v>
      </c>
      <c r="B288" s="334" t="s">
        <v>1405</v>
      </c>
      <c r="C288" s="335" t="s">
        <v>2747</v>
      </c>
      <c r="D288" s="336">
        <v>500</v>
      </c>
    </row>
    <row r="289" spans="1:4" x14ac:dyDescent="0.25">
      <c r="A289" s="334" t="s">
        <v>804</v>
      </c>
      <c r="B289" s="334" t="s">
        <v>1405</v>
      </c>
      <c r="C289" s="335" t="s">
        <v>2748</v>
      </c>
      <c r="D289" s="336">
        <v>500</v>
      </c>
    </row>
    <row r="290" spans="1:4" x14ac:dyDescent="0.25">
      <c r="A290" s="334" t="s">
        <v>804</v>
      </c>
      <c r="B290" s="334" t="s">
        <v>1405</v>
      </c>
      <c r="C290" s="335" t="s">
        <v>2749</v>
      </c>
      <c r="D290" s="336">
        <v>500</v>
      </c>
    </row>
    <row r="291" spans="1:4" x14ac:dyDescent="0.25">
      <c r="A291" s="334" t="s">
        <v>804</v>
      </c>
      <c r="B291" s="334" t="s">
        <v>1405</v>
      </c>
      <c r="C291" s="335" t="s">
        <v>2750</v>
      </c>
      <c r="D291" s="336">
        <v>500</v>
      </c>
    </row>
    <row r="292" spans="1:4" x14ac:dyDescent="0.25">
      <c r="A292" s="334" t="s">
        <v>804</v>
      </c>
      <c r="B292" s="334" t="s">
        <v>1405</v>
      </c>
      <c r="C292" s="335" t="s">
        <v>2751</v>
      </c>
      <c r="D292" s="336">
        <v>500</v>
      </c>
    </row>
    <row r="293" spans="1:4" x14ac:dyDescent="0.25">
      <c r="A293" s="334" t="s">
        <v>804</v>
      </c>
      <c r="B293" s="334" t="s">
        <v>1405</v>
      </c>
      <c r="C293" s="335" t="s">
        <v>2752</v>
      </c>
      <c r="D293" s="336">
        <v>500</v>
      </c>
    </row>
    <row r="294" spans="1:4" x14ac:dyDescent="0.25">
      <c r="A294" s="334" t="s">
        <v>804</v>
      </c>
      <c r="B294" s="334" t="s">
        <v>1405</v>
      </c>
      <c r="C294" s="335" t="s">
        <v>2753</v>
      </c>
      <c r="D294" s="336">
        <v>500</v>
      </c>
    </row>
    <row r="295" spans="1:4" x14ac:dyDescent="0.25">
      <c r="A295" s="334" t="s">
        <v>804</v>
      </c>
      <c r="B295" s="334" t="s">
        <v>1405</v>
      </c>
      <c r="C295" s="335" t="s">
        <v>2754</v>
      </c>
      <c r="D295" s="336">
        <v>500</v>
      </c>
    </row>
    <row r="296" spans="1:4" x14ac:dyDescent="0.25">
      <c r="A296" s="334" t="s">
        <v>804</v>
      </c>
      <c r="B296" s="334" t="s">
        <v>1405</v>
      </c>
      <c r="C296" s="335" t="s">
        <v>2755</v>
      </c>
      <c r="D296" s="336">
        <v>500</v>
      </c>
    </row>
    <row r="297" spans="1:4" x14ac:dyDescent="0.25">
      <c r="A297" s="334" t="s">
        <v>804</v>
      </c>
      <c r="B297" s="334" t="s">
        <v>1405</v>
      </c>
      <c r="C297" s="335" t="s">
        <v>2756</v>
      </c>
      <c r="D297" s="336">
        <v>500</v>
      </c>
    </row>
    <row r="298" spans="1:4" x14ac:dyDescent="0.25">
      <c r="A298" s="334" t="s">
        <v>804</v>
      </c>
      <c r="B298" s="334" t="s">
        <v>1405</v>
      </c>
      <c r="C298" s="335" t="s">
        <v>2757</v>
      </c>
      <c r="D298" s="336">
        <v>500</v>
      </c>
    </row>
    <row r="299" spans="1:4" x14ac:dyDescent="0.25">
      <c r="A299" s="334" t="s">
        <v>804</v>
      </c>
      <c r="B299" s="334" t="s">
        <v>1405</v>
      </c>
      <c r="C299" s="335" t="s">
        <v>2758</v>
      </c>
      <c r="D299" s="336">
        <v>500</v>
      </c>
    </row>
    <row r="300" spans="1:4" x14ac:dyDescent="0.25">
      <c r="A300" s="334" t="s">
        <v>804</v>
      </c>
      <c r="B300" s="334" t="s">
        <v>2759</v>
      </c>
      <c r="C300" s="335" t="s">
        <v>2760</v>
      </c>
      <c r="D300" s="336">
        <v>9900</v>
      </c>
    </row>
    <row r="301" spans="1:4" x14ac:dyDescent="0.25">
      <c r="A301" s="334" t="s">
        <v>804</v>
      </c>
      <c r="B301" s="334" t="s">
        <v>2761</v>
      </c>
      <c r="C301" s="335" t="s">
        <v>2762</v>
      </c>
      <c r="D301" s="336">
        <v>19900</v>
      </c>
    </row>
    <row r="302" spans="1:4" x14ac:dyDescent="0.25">
      <c r="A302" s="334" t="s">
        <v>804</v>
      </c>
      <c r="B302" s="334" t="s">
        <v>1615</v>
      </c>
      <c r="C302" s="335" t="s">
        <v>2763</v>
      </c>
      <c r="D302" s="336">
        <v>29900</v>
      </c>
    </row>
    <row r="303" spans="1:4" x14ac:dyDescent="0.25">
      <c r="A303" s="334" t="s">
        <v>804</v>
      </c>
      <c r="B303" s="334" t="s">
        <v>1615</v>
      </c>
      <c r="C303" s="335" t="s">
        <v>2764</v>
      </c>
      <c r="D303" s="336">
        <v>29900</v>
      </c>
    </row>
    <row r="304" spans="1:4" x14ac:dyDescent="0.25">
      <c r="A304" s="334" t="s">
        <v>804</v>
      </c>
      <c r="B304" s="334" t="s">
        <v>1612</v>
      </c>
      <c r="C304" s="335" t="s">
        <v>2765</v>
      </c>
      <c r="D304" s="336">
        <v>25900</v>
      </c>
    </row>
    <row r="305" spans="1:4" x14ac:dyDescent="0.25">
      <c r="A305" s="334" t="s">
        <v>804</v>
      </c>
      <c r="B305" s="334" t="s">
        <v>2766</v>
      </c>
      <c r="C305" s="335" t="s">
        <v>2767</v>
      </c>
      <c r="D305" s="336">
        <v>5900</v>
      </c>
    </row>
    <row r="306" spans="1:4" x14ac:dyDescent="0.25">
      <c r="A306" s="334" t="s">
        <v>804</v>
      </c>
      <c r="B306" s="334" t="s">
        <v>2766</v>
      </c>
      <c r="C306" s="335" t="s">
        <v>2768</v>
      </c>
      <c r="D306" s="336">
        <v>5900</v>
      </c>
    </row>
    <row r="307" spans="1:4" x14ac:dyDescent="0.25">
      <c r="A307" s="334" t="s">
        <v>804</v>
      </c>
      <c r="B307" s="334" t="s">
        <v>2766</v>
      </c>
      <c r="C307" s="335" t="s">
        <v>2769</v>
      </c>
      <c r="D307" s="336">
        <v>5900</v>
      </c>
    </row>
    <row r="308" spans="1:4" x14ac:dyDescent="0.25">
      <c r="A308" s="334" t="s">
        <v>804</v>
      </c>
      <c r="B308" s="334" t="s">
        <v>2766</v>
      </c>
      <c r="C308" s="335" t="s">
        <v>2770</v>
      </c>
      <c r="D308" s="336">
        <v>5900</v>
      </c>
    </row>
    <row r="309" spans="1:4" x14ac:dyDescent="0.25">
      <c r="A309" s="334" t="s">
        <v>804</v>
      </c>
      <c r="B309" s="334" t="s">
        <v>2766</v>
      </c>
      <c r="C309" s="335" t="s">
        <v>2771</v>
      </c>
      <c r="D309" s="336">
        <v>5900</v>
      </c>
    </row>
    <row r="310" spans="1:4" x14ac:dyDescent="0.25">
      <c r="A310" s="334" t="s">
        <v>804</v>
      </c>
      <c r="B310" s="334" t="s">
        <v>2766</v>
      </c>
      <c r="C310" s="335" t="s">
        <v>2772</v>
      </c>
      <c r="D310" s="336">
        <v>5900</v>
      </c>
    </row>
    <row r="311" spans="1:4" x14ac:dyDescent="0.25">
      <c r="A311" s="334" t="s">
        <v>804</v>
      </c>
      <c r="B311" s="334" t="s">
        <v>2766</v>
      </c>
      <c r="C311" s="335" t="s">
        <v>2773</v>
      </c>
      <c r="D311" s="336">
        <v>5900</v>
      </c>
    </row>
    <row r="312" spans="1:4" x14ac:dyDescent="0.25">
      <c r="A312" s="334" t="s">
        <v>804</v>
      </c>
      <c r="B312" s="334" t="s">
        <v>2766</v>
      </c>
      <c r="C312" s="335" t="s">
        <v>2774</v>
      </c>
      <c r="D312" s="336">
        <v>5900</v>
      </c>
    </row>
    <row r="313" spans="1:4" x14ac:dyDescent="0.25">
      <c r="A313" s="334" t="s">
        <v>804</v>
      </c>
      <c r="B313" s="334" t="s">
        <v>2766</v>
      </c>
      <c r="C313" s="335" t="s">
        <v>2775</v>
      </c>
      <c r="D313" s="336">
        <v>4900</v>
      </c>
    </row>
    <row r="314" spans="1:4" x14ac:dyDescent="0.25">
      <c r="A314" s="334" t="s">
        <v>804</v>
      </c>
      <c r="B314" s="334" t="s">
        <v>2776</v>
      </c>
      <c r="C314" s="335" t="s">
        <v>2777</v>
      </c>
      <c r="D314" s="336">
        <v>17900</v>
      </c>
    </row>
    <row r="315" spans="1:4" x14ac:dyDescent="0.25">
      <c r="A315" s="334" t="s">
        <v>804</v>
      </c>
      <c r="B315" s="334" t="s">
        <v>2776</v>
      </c>
      <c r="C315" s="335" t="s">
        <v>2778</v>
      </c>
      <c r="D315" s="336">
        <v>17900</v>
      </c>
    </row>
    <row r="316" spans="1:4" x14ac:dyDescent="0.25">
      <c r="A316" s="334" t="s">
        <v>804</v>
      </c>
      <c r="B316" s="334" t="s">
        <v>417</v>
      </c>
      <c r="C316" s="335" t="s">
        <v>2779</v>
      </c>
      <c r="D316" s="336">
        <v>99900</v>
      </c>
    </row>
    <row r="317" spans="1:4" x14ac:dyDescent="0.25">
      <c r="A317" s="334" t="s">
        <v>804</v>
      </c>
      <c r="B317" s="334" t="s">
        <v>420</v>
      </c>
      <c r="C317" s="335" t="s">
        <v>2780</v>
      </c>
      <c r="D317" s="336">
        <v>79900</v>
      </c>
    </row>
    <row r="318" spans="1:4" x14ac:dyDescent="0.25">
      <c r="A318" s="334" t="s">
        <v>804</v>
      </c>
      <c r="B318" s="334" t="s">
        <v>423</v>
      </c>
      <c r="C318" s="335" t="s">
        <v>2781</v>
      </c>
      <c r="D318" s="336">
        <v>39900</v>
      </c>
    </row>
    <row r="319" spans="1:4" x14ac:dyDescent="0.25">
      <c r="A319" s="334" t="s">
        <v>804</v>
      </c>
      <c r="B319" s="334" t="s">
        <v>441</v>
      </c>
      <c r="C319" s="335" t="s">
        <v>2782</v>
      </c>
      <c r="D319" s="336">
        <v>99900</v>
      </c>
    </row>
    <row r="320" spans="1:4" x14ac:dyDescent="0.25">
      <c r="A320" s="334" t="s">
        <v>804</v>
      </c>
      <c r="B320" s="334" t="s">
        <v>464</v>
      </c>
      <c r="C320" s="335" t="s">
        <v>2783</v>
      </c>
      <c r="D320" s="336">
        <v>49900</v>
      </c>
    </row>
    <row r="321" spans="1:4" x14ac:dyDescent="0.25">
      <c r="A321" s="334" t="s">
        <v>2784</v>
      </c>
      <c r="B321" s="334" t="s">
        <v>2785</v>
      </c>
      <c r="C321" s="335" t="s">
        <v>2786</v>
      </c>
      <c r="D321" s="336">
        <v>1900</v>
      </c>
    </row>
    <row r="322" spans="1:4" x14ac:dyDescent="0.25">
      <c r="A322" s="334" t="s">
        <v>2784</v>
      </c>
      <c r="B322" s="334" t="s">
        <v>2785</v>
      </c>
      <c r="C322" s="335" t="s">
        <v>2787</v>
      </c>
      <c r="D322" s="336">
        <v>1900</v>
      </c>
    </row>
    <row r="323" spans="1:4" x14ac:dyDescent="0.25">
      <c r="A323" s="334" t="s">
        <v>2784</v>
      </c>
      <c r="B323" s="334" t="s">
        <v>2785</v>
      </c>
      <c r="C323" s="335" t="s">
        <v>2788</v>
      </c>
      <c r="D323" s="336">
        <v>1900</v>
      </c>
    </row>
    <row r="324" spans="1:4" x14ac:dyDescent="0.25">
      <c r="A324" s="334" t="s">
        <v>2784</v>
      </c>
      <c r="B324" s="334" t="s">
        <v>2785</v>
      </c>
      <c r="C324" s="335" t="s">
        <v>2789</v>
      </c>
      <c r="D324" s="336">
        <v>1900</v>
      </c>
    </row>
    <row r="325" spans="1:4" x14ac:dyDescent="0.25">
      <c r="A325" s="334" t="s">
        <v>2784</v>
      </c>
      <c r="B325" s="334" t="s">
        <v>2790</v>
      </c>
      <c r="C325" s="335" t="s">
        <v>2791</v>
      </c>
      <c r="D325" s="336">
        <v>11900</v>
      </c>
    </row>
    <row r="326" spans="1:4" x14ac:dyDescent="0.25">
      <c r="A326" s="334" t="s">
        <v>2784</v>
      </c>
      <c r="B326" s="334" t="s">
        <v>2792</v>
      </c>
      <c r="C326" s="335" t="s">
        <v>2793</v>
      </c>
      <c r="D326" s="336">
        <v>9900</v>
      </c>
    </row>
    <row r="327" spans="1:4" x14ac:dyDescent="0.25">
      <c r="A327" s="334" t="s">
        <v>2784</v>
      </c>
      <c r="B327" s="334" t="s">
        <v>2792</v>
      </c>
      <c r="C327" s="335" t="s">
        <v>2794</v>
      </c>
      <c r="D327" s="336">
        <v>9900</v>
      </c>
    </row>
    <row r="328" spans="1:4" x14ac:dyDescent="0.25">
      <c r="A328" s="334" t="s">
        <v>2784</v>
      </c>
      <c r="B328" s="334" t="s">
        <v>2792</v>
      </c>
      <c r="C328" s="335" t="s">
        <v>2795</v>
      </c>
      <c r="D328" s="336">
        <v>9900</v>
      </c>
    </row>
    <row r="329" spans="1:4" x14ac:dyDescent="0.25">
      <c r="A329" s="334" t="s">
        <v>2784</v>
      </c>
      <c r="B329" s="334" t="s">
        <v>2792</v>
      </c>
      <c r="C329" s="335" t="s">
        <v>2796</v>
      </c>
      <c r="D329" s="336">
        <v>9900</v>
      </c>
    </row>
    <row r="330" spans="1:4" x14ac:dyDescent="0.25">
      <c r="A330" s="334" t="s">
        <v>2784</v>
      </c>
      <c r="B330" s="334" t="s">
        <v>2797</v>
      </c>
      <c r="C330" s="335" t="s">
        <v>2798</v>
      </c>
      <c r="D330" s="336">
        <v>39900</v>
      </c>
    </row>
    <row r="331" spans="1:4" x14ac:dyDescent="0.25">
      <c r="A331" s="334" t="s">
        <v>2784</v>
      </c>
      <c r="B331" s="334" t="s">
        <v>2799</v>
      </c>
      <c r="C331" s="335" t="s">
        <v>2800</v>
      </c>
      <c r="D331" s="336">
        <v>49900</v>
      </c>
    </row>
    <row r="332" spans="1:4" x14ac:dyDescent="0.25">
      <c r="A332" s="334" t="s">
        <v>2801</v>
      </c>
      <c r="B332" s="334" t="s">
        <v>2802</v>
      </c>
      <c r="C332" s="335" t="s">
        <v>2803</v>
      </c>
      <c r="D332" s="336">
        <v>99900</v>
      </c>
    </row>
    <row r="333" spans="1:4" x14ac:dyDescent="0.25">
      <c r="A333" s="334" t="s">
        <v>2804</v>
      </c>
      <c r="B333" s="334" t="s">
        <v>2805</v>
      </c>
      <c r="C333" s="335" t="s">
        <v>2806</v>
      </c>
      <c r="D333" s="336">
        <v>900</v>
      </c>
    </row>
    <row r="334" spans="1:4" x14ac:dyDescent="0.25">
      <c r="A334" s="334" t="s">
        <v>2807</v>
      </c>
      <c r="B334" s="334" t="s">
        <v>2808</v>
      </c>
      <c r="C334" s="335" t="s">
        <v>2809</v>
      </c>
      <c r="D334" s="336">
        <v>900</v>
      </c>
    </row>
    <row r="335" spans="1:4" x14ac:dyDescent="0.25">
      <c r="A335" s="334" t="s">
        <v>806</v>
      </c>
      <c r="B335" s="334" t="s">
        <v>2810</v>
      </c>
      <c r="C335" s="335" t="s">
        <v>2811</v>
      </c>
      <c r="D335" s="336">
        <v>4900</v>
      </c>
    </row>
    <row r="336" spans="1:4" x14ac:dyDescent="0.25">
      <c r="A336" s="334" t="s">
        <v>806</v>
      </c>
      <c r="B336" s="334" t="s">
        <v>2189</v>
      </c>
      <c r="C336" s="335" t="s">
        <v>2812</v>
      </c>
      <c r="D336" s="336">
        <v>7900</v>
      </c>
    </row>
    <row r="337" spans="1:4" x14ac:dyDescent="0.25">
      <c r="A337" s="334" t="s">
        <v>806</v>
      </c>
      <c r="B337" s="334" t="s">
        <v>2813</v>
      </c>
      <c r="C337" s="335" t="s">
        <v>2814</v>
      </c>
      <c r="D337" s="336">
        <v>15900</v>
      </c>
    </row>
    <row r="338" spans="1:4" x14ac:dyDescent="0.25">
      <c r="A338" s="334" t="s">
        <v>806</v>
      </c>
      <c r="B338" s="334" t="s">
        <v>2815</v>
      </c>
      <c r="C338" s="335" t="s">
        <v>2816</v>
      </c>
      <c r="D338" s="336">
        <v>500</v>
      </c>
    </row>
    <row r="339" spans="1:4" x14ac:dyDescent="0.25">
      <c r="A339" s="334" t="s">
        <v>806</v>
      </c>
      <c r="B339" s="334" t="s">
        <v>81</v>
      </c>
      <c r="C339" s="335" t="s">
        <v>2493</v>
      </c>
      <c r="D339" s="336">
        <v>2900</v>
      </c>
    </row>
    <row r="340" spans="1:4" x14ac:dyDescent="0.25">
      <c r="A340" s="334" t="s">
        <v>806</v>
      </c>
      <c r="B340" s="334" t="s">
        <v>82</v>
      </c>
      <c r="C340" s="335" t="s">
        <v>2817</v>
      </c>
      <c r="D340" s="336">
        <v>1900</v>
      </c>
    </row>
    <row r="341" spans="1:4" x14ac:dyDescent="0.25">
      <c r="A341" s="334" t="s">
        <v>806</v>
      </c>
      <c r="B341" s="334" t="s">
        <v>1591</v>
      </c>
      <c r="C341" s="335" t="s">
        <v>2818</v>
      </c>
      <c r="D341" s="336">
        <v>900</v>
      </c>
    </row>
    <row r="342" spans="1:4" ht="24" x14ac:dyDescent="0.25">
      <c r="A342" s="334" t="s">
        <v>806</v>
      </c>
      <c r="B342" s="334" t="s">
        <v>1553</v>
      </c>
      <c r="C342" s="335" t="s">
        <v>2819</v>
      </c>
      <c r="D342" s="336">
        <v>900</v>
      </c>
    </row>
    <row r="343" spans="1:4" x14ac:dyDescent="0.25">
      <c r="A343" s="334" t="s">
        <v>806</v>
      </c>
      <c r="B343" s="334" t="s">
        <v>2820</v>
      </c>
      <c r="C343" s="335" t="s">
        <v>2821</v>
      </c>
      <c r="D343" s="336">
        <v>39900</v>
      </c>
    </row>
    <row r="344" spans="1:4" x14ac:dyDescent="0.25">
      <c r="A344" s="334" t="s">
        <v>806</v>
      </c>
      <c r="B344" s="334" t="s">
        <v>2820</v>
      </c>
      <c r="C344" s="335" t="s">
        <v>2822</v>
      </c>
      <c r="D344" s="336">
        <v>39900</v>
      </c>
    </row>
    <row r="345" spans="1:4" x14ac:dyDescent="0.25">
      <c r="A345" s="334" t="s">
        <v>806</v>
      </c>
      <c r="B345" s="334" t="s">
        <v>2820</v>
      </c>
      <c r="C345" s="335" t="s">
        <v>2823</v>
      </c>
      <c r="D345" s="336">
        <v>39900</v>
      </c>
    </row>
    <row r="346" spans="1:4" x14ac:dyDescent="0.25">
      <c r="A346" s="334" t="s">
        <v>806</v>
      </c>
      <c r="B346" s="334" t="s">
        <v>823</v>
      </c>
      <c r="C346" s="335" t="s">
        <v>2824</v>
      </c>
      <c r="D346" s="336">
        <v>4900</v>
      </c>
    </row>
    <row r="347" spans="1:4" x14ac:dyDescent="0.25">
      <c r="A347" s="334" t="s">
        <v>806</v>
      </c>
      <c r="B347" s="334" t="s">
        <v>823</v>
      </c>
      <c r="C347" s="335" t="s">
        <v>2825</v>
      </c>
      <c r="D347" s="336">
        <v>4900</v>
      </c>
    </row>
    <row r="348" spans="1:4" x14ac:dyDescent="0.25">
      <c r="A348" s="334" t="s">
        <v>806</v>
      </c>
      <c r="B348" s="334" t="s">
        <v>823</v>
      </c>
      <c r="C348" s="335" t="s">
        <v>2826</v>
      </c>
      <c r="D348" s="336">
        <v>4900</v>
      </c>
    </row>
    <row r="349" spans="1:4" x14ac:dyDescent="0.25">
      <c r="A349" s="334" t="s">
        <v>806</v>
      </c>
      <c r="B349" s="334" t="s">
        <v>823</v>
      </c>
      <c r="C349" s="335" t="s">
        <v>2827</v>
      </c>
      <c r="D349" s="336">
        <v>3900</v>
      </c>
    </row>
    <row r="350" spans="1:4" x14ac:dyDescent="0.25">
      <c r="A350" s="334" t="s">
        <v>806</v>
      </c>
      <c r="B350" s="334" t="s">
        <v>2828</v>
      </c>
      <c r="C350" s="335" t="s">
        <v>2829</v>
      </c>
      <c r="D350" s="336">
        <v>5900</v>
      </c>
    </row>
    <row r="351" spans="1:4" x14ac:dyDescent="0.25">
      <c r="A351" s="334" t="s">
        <v>806</v>
      </c>
      <c r="B351" s="334" t="s">
        <v>214</v>
      </c>
      <c r="C351" s="335" t="s">
        <v>2830</v>
      </c>
      <c r="D351" s="336">
        <v>1900</v>
      </c>
    </row>
    <row r="352" spans="1:4" x14ac:dyDescent="0.25">
      <c r="A352" s="334" t="s">
        <v>806</v>
      </c>
      <c r="B352" s="334" t="s">
        <v>1590</v>
      </c>
      <c r="C352" s="335" t="s">
        <v>2831</v>
      </c>
      <c r="D352" s="336">
        <v>25900</v>
      </c>
    </row>
    <row r="353" spans="1:4" x14ac:dyDescent="0.25">
      <c r="A353" s="334" t="s">
        <v>806</v>
      </c>
      <c r="B353" s="334" t="s">
        <v>2832</v>
      </c>
      <c r="C353" s="335" t="s">
        <v>2833</v>
      </c>
      <c r="D353" s="336">
        <v>900</v>
      </c>
    </row>
    <row r="354" spans="1:4" x14ac:dyDescent="0.25">
      <c r="A354" s="334" t="s">
        <v>806</v>
      </c>
      <c r="B354" s="334" t="s">
        <v>215</v>
      </c>
      <c r="C354" s="335" t="s">
        <v>2834</v>
      </c>
      <c r="D354" s="336">
        <v>900</v>
      </c>
    </row>
    <row r="355" spans="1:4" x14ac:dyDescent="0.25">
      <c r="A355" s="334" t="s">
        <v>806</v>
      </c>
      <c r="B355" s="334" t="s">
        <v>216</v>
      </c>
      <c r="C355" s="335" t="s">
        <v>2835</v>
      </c>
      <c r="D355" s="336">
        <v>25900</v>
      </c>
    </row>
    <row r="356" spans="1:4" x14ac:dyDescent="0.25">
      <c r="A356" s="334" t="s">
        <v>806</v>
      </c>
      <c r="B356" s="334" t="s">
        <v>273</v>
      </c>
      <c r="C356" s="335" t="s">
        <v>2836</v>
      </c>
      <c r="D356" s="336">
        <v>1900</v>
      </c>
    </row>
    <row r="357" spans="1:4" x14ac:dyDescent="0.25">
      <c r="A357" s="334" t="s">
        <v>806</v>
      </c>
      <c r="B357" s="334" t="s">
        <v>2837</v>
      </c>
      <c r="C357" s="335" t="s">
        <v>2814</v>
      </c>
      <c r="D357" s="336">
        <v>900</v>
      </c>
    </row>
    <row r="358" spans="1:4" x14ac:dyDescent="0.25">
      <c r="A358" s="334" t="s">
        <v>806</v>
      </c>
      <c r="B358" s="334" t="s">
        <v>274</v>
      </c>
      <c r="C358" s="335" t="s">
        <v>2838</v>
      </c>
      <c r="D358" s="336">
        <v>900</v>
      </c>
    </row>
    <row r="359" spans="1:4" x14ac:dyDescent="0.25">
      <c r="A359" s="334" t="s">
        <v>806</v>
      </c>
      <c r="B359" s="334" t="s">
        <v>1567</v>
      </c>
      <c r="C359" s="335" t="s">
        <v>2839</v>
      </c>
      <c r="D359" s="336">
        <v>900</v>
      </c>
    </row>
    <row r="360" spans="1:4" x14ac:dyDescent="0.25">
      <c r="A360" s="334" t="s">
        <v>806</v>
      </c>
      <c r="B360" s="334" t="s">
        <v>414</v>
      </c>
      <c r="C360" s="335" t="s">
        <v>2840</v>
      </c>
      <c r="D360" s="336">
        <v>99900</v>
      </c>
    </row>
    <row r="361" spans="1:4" x14ac:dyDescent="0.25">
      <c r="A361" s="334" t="s">
        <v>806</v>
      </c>
      <c r="B361" s="334" t="s">
        <v>1593</v>
      </c>
      <c r="C361" s="335" t="s">
        <v>2841</v>
      </c>
      <c r="D361" s="336">
        <v>3900</v>
      </c>
    </row>
    <row r="362" spans="1:4" x14ac:dyDescent="0.25">
      <c r="A362" s="334" t="s">
        <v>806</v>
      </c>
      <c r="B362" s="334" t="s">
        <v>418</v>
      </c>
      <c r="C362" s="335" t="s">
        <v>2842</v>
      </c>
      <c r="D362" s="336">
        <v>19900</v>
      </c>
    </row>
    <row r="363" spans="1:4" x14ac:dyDescent="0.25">
      <c r="A363" s="334" t="s">
        <v>806</v>
      </c>
      <c r="B363" s="334" t="s">
        <v>422</v>
      </c>
      <c r="C363" s="335" t="s">
        <v>2843</v>
      </c>
      <c r="D363" s="336">
        <v>25900</v>
      </c>
    </row>
    <row r="364" spans="1:4" x14ac:dyDescent="0.25">
      <c r="A364" s="334" t="s">
        <v>806</v>
      </c>
      <c r="B364" s="334" t="s">
        <v>1594</v>
      </c>
      <c r="C364" s="335" t="s">
        <v>2844</v>
      </c>
      <c r="D364" s="336">
        <v>19900</v>
      </c>
    </row>
    <row r="365" spans="1:4" x14ac:dyDescent="0.25">
      <c r="A365" s="334" t="s">
        <v>806</v>
      </c>
      <c r="B365" s="334" t="s">
        <v>1595</v>
      </c>
      <c r="C365" s="335" t="s">
        <v>2845</v>
      </c>
      <c r="D365" s="336">
        <v>15900</v>
      </c>
    </row>
    <row r="366" spans="1:4" x14ac:dyDescent="0.25">
      <c r="A366" s="334" t="s">
        <v>806</v>
      </c>
      <c r="B366" s="334" t="s">
        <v>2846</v>
      </c>
      <c r="C366" s="335" t="s">
        <v>2847</v>
      </c>
      <c r="D366" s="336">
        <v>7900</v>
      </c>
    </row>
    <row r="367" spans="1:4" x14ac:dyDescent="0.25">
      <c r="A367" s="334" t="s">
        <v>806</v>
      </c>
      <c r="B367" s="334" t="s">
        <v>1597</v>
      </c>
      <c r="C367" s="335" t="s">
        <v>2848</v>
      </c>
      <c r="D367" s="336">
        <v>7900</v>
      </c>
    </row>
    <row r="368" spans="1:4" x14ac:dyDescent="0.25">
      <c r="A368" s="334" t="s">
        <v>806</v>
      </c>
      <c r="B368" s="334" t="s">
        <v>1596</v>
      </c>
      <c r="C368" s="335" t="s">
        <v>2849</v>
      </c>
      <c r="D368" s="336">
        <v>19900</v>
      </c>
    </row>
    <row r="369" spans="1:4" x14ac:dyDescent="0.25">
      <c r="A369" s="334" t="s">
        <v>806</v>
      </c>
      <c r="B369" s="334" t="s">
        <v>449</v>
      </c>
      <c r="C369" s="335" t="s">
        <v>2850</v>
      </c>
      <c r="D369" s="336">
        <v>17900</v>
      </c>
    </row>
    <row r="370" spans="1:4" x14ac:dyDescent="0.25">
      <c r="A370" s="334" t="s">
        <v>806</v>
      </c>
      <c r="B370" s="334" t="s">
        <v>2851</v>
      </c>
      <c r="C370" s="335" t="s">
        <v>2852</v>
      </c>
      <c r="D370" s="336">
        <v>49900</v>
      </c>
    </row>
    <row r="371" spans="1:4" x14ac:dyDescent="0.25">
      <c r="A371" s="334" t="s">
        <v>806</v>
      </c>
      <c r="B371" s="334" t="s">
        <v>2853</v>
      </c>
      <c r="C371" s="335" t="s">
        <v>2854</v>
      </c>
      <c r="D371" s="336">
        <v>49900</v>
      </c>
    </row>
    <row r="372" spans="1:4" x14ac:dyDescent="0.25">
      <c r="A372" s="334" t="s">
        <v>806</v>
      </c>
      <c r="B372" s="334" t="s">
        <v>2358</v>
      </c>
      <c r="C372" s="335" t="s">
        <v>2855</v>
      </c>
      <c r="D372" s="336">
        <v>49900</v>
      </c>
    </row>
    <row r="373" spans="1:4" x14ac:dyDescent="0.25">
      <c r="A373" s="334" t="s">
        <v>2856</v>
      </c>
      <c r="B373" s="334" t="s">
        <v>1585</v>
      </c>
      <c r="C373" s="335" t="s">
        <v>2857</v>
      </c>
      <c r="D373" s="336">
        <v>19900</v>
      </c>
    </row>
    <row r="374" spans="1:4" x14ac:dyDescent="0.25">
      <c r="A374" s="334" t="s">
        <v>2856</v>
      </c>
      <c r="B374" s="334" t="s">
        <v>1585</v>
      </c>
      <c r="C374" s="335" t="s">
        <v>2858</v>
      </c>
      <c r="D374" s="336">
        <v>19900</v>
      </c>
    </row>
    <row r="375" spans="1:4" x14ac:dyDescent="0.25">
      <c r="A375" s="334" t="s">
        <v>2856</v>
      </c>
      <c r="B375" s="334" t="s">
        <v>1585</v>
      </c>
      <c r="C375" s="335" t="s">
        <v>2859</v>
      </c>
      <c r="D375" s="336">
        <v>19900</v>
      </c>
    </row>
    <row r="376" spans="1:4" x14ac:dyDescent="0.25">
      <c r="A376" s="334" t="s">
        <v>2856</v>
      </c>
      <c r="B376" s="334" t="s">
        <v>275</v>
      </c>
      <c r="C376" s="335" t="s">
        <v>2860</v>
      </c>
      <c r="D376" s="336">
        <v>900</v>
      </c>
    </row>
    <row r="377" spans="1:4" x14ac:dyDescent="0.25">
      <c r="A377" s="334" t="s">
        <v>2856</v>
      </c>
      <c r="B377" s="334" t="s">
        <v>2861</v>
      </c>
      <c r="C377" s="335" t="s">
        <v>2862</v>
      </c>
      <c r="D377" s="336">
        <v>99900</v>
      </c>
    </row>
    <row r="378" spans="1:4" x14ac:dyDescent="0.25">
      <c r="A378" s="334" t="s">
        <v>2856</v>
      </c>
      <c r="B378" s="334" t="s">
        <v>2863</v>
      </c>
      <c r="C378" s="335" t="s">
        <v>2864</v>
      </c>
      <c r="D378" s="336">
        <v>19900</v>
      </c>
    </row>
    <row r="379" spans="1:4" x14ac:dyDescent="0.25">
      <c r="A379" s="334" t="s">
        <v>2856</v>
      </c>
      <c r="B379" s="334" t="s">
        <v>2366</v>
      </c>
      <c r="C379" s="335" t="s">
        <v>2855</v>
      </c>
      <c r="D379" s="336">
        <v>49900</v>
      </c>
    </row>
    <row r="380" spans="1:4" x14ac:dyDescent="0.25">
      <c r="A380" s="334" t="s">
        <v>2856</v>
      </c>
      <c r="B380" s="334" t="s">
        <v>2865</v>
      </c>
      <c r="C380" s="335" t="s">
        <v>2848</v>
      </c>
      <c r="D380" s="336">
        <v>7900</v>
      </c>
    </row>
    <row r="381" spans="1:4" x14ac:dyDescent="0.25">
      <c r="A381" s="334" t="s">
        <v>2856</v>
      </c>
      <c r="B381" s="334" t="s">
        <v>2866</v>
      </c>
      <c r="C381" s="335" t="s">
        <v>2867</v>
      </c>
      <c r="D381" s="336">
        <v>49900</v>
      </c>
    </row>
    <row r="382" spans="1:4" x14ac:dyDescent="0.25">
      <c r="A382" s="334" t="s">
        <v>2856</v>
      </c>
      <c r="B382" s="334" t="s">
        <v>2868</v>
      </c>
      <c r="C382" s="335" t="s">
        <v>2869</v>
      </c>
      <c r="D382" s="336">
        <v>6900</v>
      </c>
    </row>
    <row r="383" spans="1:4" x14ac:dyDescent="0.25">
      <c r="A383" s="334" t="s">
        <v>808</v>
      </c>
      <c r="B383" s="334" t="s">
        <v>415</v>
      </c>
      <c r="C383" s="335" t="s">
        <v>2779</v>
      </c>
      <c r="D383" s="336">
        <v>99900</v>
      </c>
    </row>
    <row r="384" spans="1:4" x14ac:dyDescent="0.25">
      <c r="A384" s="334" t="s">
        <v>808</v>
      </c>
      <c r="B384" s="334" t="s">
        <v>1611</v>
      </c>
      <c r="C384" s="335" t="s">
        <v>2870</v>
      </c>
      <c r="D384" s="336">
        <v>19900</v>
      </c>
    </row>
    <row r="385" spans="1:4" x14ac:dyDescent="0.25">
      <c r="A385" s="334" t="s">
        <v>2871</v>
      </c>
      <c r="B385" s="334" t="s">
        <v>2872</v>
      </c>
      <c r="C385" s="335" t="s">
        <v>2873</v>
      </c>
      <c r="D385" s="336">
        <v>99900</v>
      </c>
    </row>
    <row r="386" spans="1:4" x14ac:dyDescent="0.25">
      <c r="A386" s="334" t="s">
        <v>810</v>
      </c>
      <c r="B386" s="334" t="s">
        <v>2874</v>
      </c>
      <c r="C386" s="335" t="s">
        <v>2875</v>
      </c>
      <c r="D386" s="336">
        <v>15900</v>
      </c>
    </row>
    <row r="387" spans="1:4" x14ac:dyDescent="0.25">
      <c r="A387" s="334" t="s">
        <v>810</v>
      </c>
      <c r="B387" s="334" t="s">
        <v>2876</v>
      </c>
      <c r="C387" s="335" t="s">
        <v>2877</v>
      </c>
      <c r="D387" s="336">
        <v>39900</v>
      </c>
    </row>
    <row r="388" spans="1:4" x14ac:dyDescent="0.25">
      <c r="A388" s="334" t="s">
        <v>810</v>
      </c>
      <c r="B388" s="334" t="s">
        <v>1613</v>
      </c>
      <c r="C388" s="335" t="s">
        <v>2878</v>
      </c>
      <c r="D388" s="336">
        <v>2900</v>
      </c>
    </row>
    <row r="389" spans="1:4" x14ac:dyDescent="0.25">
      <c r="A389" s="334" t="s">
        <v>810</v>
      </c>
      <c r="B389" s="334" t="s">
        <v>416</v>
      </c>
      <c r="C389" s="335" t="s">
        <v>2779</v>
      </c>
      <c r="D389" s="336">
        <v>99900</v>
      </c>
    </row>
    <row r="390" spans="1:4" x14ac:dyDescent="0.25">
      <c r="A390" s="334" t="s">
        <v>810</v>
      </c>
      <c r="B390" s="334" t="s">
        <v>419</v>
      </c>
      <c r="C390" s="335" t="s">
        <v>2879</v>
      </c>
      <c r="D390" s="336">
        <v>39900</v>
      </c>
    </row>
    <row r="391" spans="1:4" x14ac:dyDescent="0.25">
      <c r="A391" s="334" t="s">
        <v>810</v>
      </c>
      <c r="B391" s="334" t="s">
        <v>1614</v>
      </c>
      <c r="C391" s="335" t="s">
        <v>2880</v>
      </c>
      <c r="D391" s="336">
        <v>9900</v>
      </c>
    </row>
    <row r="392" spans="1:4" x14ac:dyDescent="0.25">
      <c r="A392" s="334" t="s">
        <v>810</v>
      </c>
      <c r="B392" s="334" t="s">
        <v>2881</v>
      </c>
      <c r="C392" s="335" t="s">
        <v>2882</v>
      </c>
      <c r="D392" s="336">
        <v>19900</v>
      </c>
    </row>
    <row r="393" spans="1:4" x14ac:dyDescent="0.25">
      <c r="A393" s="334" t="s">
        <v>810</v>
      </c>
      <c r="B393" s="334" t="s">
        <v>440</v>
      </c>
      <c r="C393" s="335" t="s">
        <v>2883</v>
      </c>
      <c r="D393" s="336">
        <v>99900</v>
      </c>
    </row>
    <row r="394" spans="1:4" x14ac:dyDescent="0.25">
      <c r="A394" s="334" t="s">
        <v>810</v>
      </c>
      <c r="B394" s="334" t="s">
        <v>463</v>
      </c>
      <c r="C394" s="335" t="s">
        <v>2884</v>
      </c>
      <c r="D394" s="336">
        <v>49900</v>
      </c>
    </row>
    <row r="395" spans="1:4" x14ac:dyDescent="0.25">
      <c r="A395" s="334" t="s">
        <v>2885</v>
      </c>
      <c r="B395" s="334" t="s">
        <v>2886</v>
      </c>
      <c r="C395" s="335" t="s">
        <v>2887</v>
      </c>
      <c r="D395" s="336">
        <v>3900</v>
      </c>
    </row>
    <row r="396" spans="1:4" x14ac:dyDescent="0.25">
      <c r="A396" s="334" t="s">
        <v>2885</v>
      </c>
      <c r="B396" s="334" t="s">
        <v>2886</v>
      </c>
      <c r="C396" s="335" t="s">
        <v>2888</v>
      </c>
      <c r="D396" s="336">
        <v>3900</v>
      </c>
    </row>
    <row r="397" spans="1:4" x14ac:dyDescent="0.25">
      <c r="A397" s="334" t="s">
        <v>2885</v>
      </c>
      <c r="B397" s="334" t="s">
        <v>272</v>
      </c>
      <c r="C397" s="335" t="s">
        <v>2889</v>
      </c>
      <c r="D397" s="336">
        <v>1900</v>
      </c>
    </row>
    <row r="398" spans="1:4" x14ac:dyDescent="0.25">
      <c r="A398" s="334" t="s">
        <v>2885</v>
      </c>
      <c r="B398" s="334" t="s">
        <v>272</v>
      </c>
      <c r="C398" s="335" t="s">
        <v>2890</v>
      </c>
      <c r="D398" s="336">
        <v>1900</v>
      </c>
    </row>
    <row r="399" spans="1:4" x14ac:dyDescent="0.25">
      <c r="A399" s="334" t="s">
        <v>2885</v>
      </c>
      <c r="B399" s="334" t="s">
        <v>272</v>
      </c>
      <c r="C399" s="335" t="s">
        <v>2891</v>
      </c>
      <c r="D399" s="336">
        <v>1900</v>
      </c>
    </row>
    <row r="400" spans="1:4" x14ac:dyDescent="0.25">
      <c r="A400" s="334" t="s">
        <v>2885</v>
      </c>
      <c r="B400" s="334" t="s">
        <v>272</v>
      </c>
      <c r="C400" s="335" t="s">
        <v>2892</v>
      </c>
      <c r="D400" s="336">
        <v>1900</v>
      </c>
    </row>
    <row r="401" spans="1:4" x14ac:dyDescent="0.25">
      <c r="A401" s="334" t="s">
        <v>2885</v>
      </c>
      <c r="B401" s="334" t="s">
        <v>272</v>
      </c>
      <c r="C401" s="335" t="s">
        <v>2893</v>
      </c>
      <c r="D401" s="336">
        <v>1900</v>
      </c>
    </row>
    <row r="402" spans="1:4" x14ac:dyDescent="0.25">
      <c r="A402" s="334" t="s">
        <v>2885</v>
      </c>
      <c r="B402" s="334" t="s">
        <v>272</v>
      </c>
      <c r="C402" s="335" t="s">
        <v>2894</v>
      </c>
      <c r="D402" s="336">
        <v>1900</v>
      </c>
    </row>
    <row r="403" spans="1:4" x14ac:dyDescent="0.25">
      <c r="A403" s="334" t="s">
        <v>2885</v>
      </c>
      <c r="B403" s="334" t="s">
        <v>272</v>
      </c>
      <c r="C403" s="335" t="s">
        <v>2895</v>
      </c>
      <c r="D403" s="336">
        <v>1900</v>
      </c>
    </row>
    <row r="404" spans="1:4" x14ac:dyDescent="0.25">
      <c r="A404" s="334" t="s">
        <v>2885</v>
      </c>
      <c r="B404" s="334" t="s">
        <v>272</v>
      </c>
      <c r="C404" s="335" t="s">
        <v>2896</v>
      </c>
      <c r="D404" s="336">
        <v>1900</v>
      </c>
    </row>
    <row r="405" spans="1:4" x14ac:dyDescent="0.25">
      <c r="A405" s="334" t="s">
        <v>2885</v>
      </c>
      <c r="B405" s="334" t="s">
        <v>2897</v>
      </c>
      <c r="C405" s="335" t="s">
        <v>2898</v>
      </c>
      <c r="D405" s="336">
        <v>99900</v>
      </c>
    </row>
    <row r="406" spans="1:4" x14ac:dyDescent="0.25">
      <c r="A406" s="334" t="s">
        <v>2899</v>
      </c>
      <c r="B406" s="334" t="s">
        <v>2900</v>
      </c>
      <c r="C406" s="335" t="s">
        <v>2901</v>
      </c>
      <c r="D406" s="336">
        <v>3900</v>
      </c>
    </row>
    <row r="407" spans="1:4" x14ac:dyDescent="0.25">
      <c r="A407" s="334" t="s">
        <v>2899</v>
      </c>
      <c r="B407" s="334" t="s">
        <v>2902</v>
      </c>
      <c r="C407" s="335" t="s">
        <v>2901</v>
      </c>
      <c r="D407" s="336">
        <v>3900</v>
      </c>
    </row>
    <row r="408" spans="1:4" x14ac:dyDescent="0.25">
      <c r="A408" s="334" t="s">
        <v>2899</v>
      </c>
      <c r="B408" s="334" t="s">
        <v>63</v>
      </c>
      <c r="C408" s="335" t="s">
        <v>2903</v>
      </c>
      <c r="D408" s="336">
        <v>1900</v>
      </c>
    </row>
    <row r="409" spans="1:4" x14ac:dyDescent="0.25">
      <c r="A409" s="334" t="s">
        <v>2899</v>
      </c>
      <c r="B409" s="334" t="s">
        <v>2904</v>
      </c>
      <c r="C409" s="335" t="s">
        <v>2905</v>
      </c>
      <c r="D409" s="336">
        <v>1900</v>
      </c>
    </row>
    <row r="410" spans="1:4" x14ac:dyDescent="0.25">
      <c r="A410" s="334" t="s">
        <v>2899</v>
      </c>
      <c r="B410" s="334" t="s">
        <v>296</v>
      </c>
      <c r="C410" s="335" t="s">
        <v>2906</v>
      </c>
      <c r="D410" s="336">
        <v>5900</v>
      </c>
    </row>
    <row r="411" spans="1:4" x14ac:dyDescent="0.25">
      <c r="A411" s="334" t="s">
        <v>2899</v>
      </c>
      <c r="B411" s="334" t="s">
        <v>298</v>
      </c>
      <c r="C411" s="335" t="s">
        <v>2907</v>
      </c>
      <c r="D411" s="336">
        <v>7900</v>
      </c>
    </row>
    <row r="412" spans="1:4" x14ac:dyDescent="0.25">
      <c r="A412" s="334" t="s">
        <v>2899</v>
      </c>
      <c r="B412" s="334" t="s">
        <v>307</v>
      </c>
      <c r="C412" s="335" t="s">
        <v>2908</v>
      </c>
      <c r="D412" s="336">
        <v>5900</v>
      </c>
    </row>
    <row r="413" spans="1:4" x14ac:dyDescent="0.25">
      <c r="A413" s="334" t="s">
        <v>2909</v>
      </c>
      <c r="B413" s="334" t="s">
        <v>1439</v>
      </c>
      <c r="C413" s="335" t="s">
        <v>2910</v>
      </c>
      <c r="D413" s="336">
        <v>15900</v>
      </c>
    </row>
    <row r="414" spans="1:4" x14ac:dyDescent="0.25">
      <c r="A414" s="334" t="s">
        <v>2909</v>
      </c>
      <c r="B414" s="334" t="s">
        <v>2911</v>
      </c>
      <c r="C414" s="335" t="s">
        <v>2912</v>
      </c>
      <c r="D414" s="336">
        <v>900</v>
      </c>
    </row>
    <row r="415" spans="1:4" x14ac:dyDescent="0.25">
      <c r="A415" s="334" t="s">
        <v>2909</v>
      </c>
      <c r="B415" s="334" t="s">
        <v>305</v>
      </c>
      <c r="C415" s="335" t="s">
        <v>2913</v>
      </c>
      <c r="D415" s="336">
        <v>6900</v>
      </c>
    </row>
    <row r="416" spans="1:4" ht="48" x14ac:dyDescent="0.25">
      <c r="A416" s="334" t="s">
        <v>822</v>
      </c>
      <c r="B416" s="334" t="s">
        <v>1434</v>
      </c>
      <c r="C416" s="335" t="s">
        <v>2914</v>
      </c>
      <c r="D416" s="336">
        <v>500</v>
      </c>
    </row>
    <row r="417" spans="1:4" x14ac:dyDescent="0.25">
      <c r="A417" s="334" t="s">
        <v>822</v>
      </c>
      <c r="B417" s="334" t="s">
        <v>1437</v>
      </c>
      <c r="C417" s="335" t="s">
        <v>2915</v>
      </c>
      <c r="D417" s="336">
        <v>500</v>
      </c>
    </row>
    <row r="418" spans="1:4" x14ac:dyDescent="0.25">
      <c r="A418" s="334" t="s">
        <v>822</v>
      </c>
      <c r="B418" s="334" t="s">
        <v>1437</v>
      </c>
      <c r="C418" s="335" t="s">
        <v>2916</v>
      </c>
      <c r="D418" s="336">
        <v>500</v>
      </c>
    </row>
    <row r="419" spans="1:4" x14ac:dyDescent="0.25">
      <c r="A419" s="334" t="s">
        <v>822</v>
      </c>
      <c r="B419" s="334" t="s">
        <v>1437</v>
      </c>
      <c r="C419" s="335" t="s">
        <v>2917</v>
      </c>
      <c r="D419" s="336">
        <v>500</v>
      </c>
    </row>
    <row r="420" spans="1:4" x14ac:dyDescent="0.25">
      <c r="A420" s="334" t="s">
        <v>822</v>
      </c>
      <c r="B420" s="334" t="s">
        <v>1437</v>
      </c>
      <c r="C420" s="335" t="s">
        <v>2918</v>
      </c>
      <c r="D420" s="336">
        <v>500</v>
      </c>
    </row>
    <row r="421" spans="1:4" x14ac:dyDescent="0.25">
      <c r="A421" s="334" t="s">
        <v>822</v>
      </c>
      <c r="B421" s="334" t="s">
        <v>1437</v>
      </c>
      <c r="C421" s="335" t="s">
        <v>2919</v>
      </c>
      <c r="D421" s="336">
        <v>500</v>
      </c>
    </row>
    <row r="422" spans="1:4" x14ac:dyDescent="0.25">
      <c r="A422" s="334" t="s">
        <v>822</v>
      </c>
      <c r="B422" s="334" t="s">
        <v>1437</v>
      </c>
      <c r="C422" s="335" t="s">
        <v>2920</v>
      </c>
      <c r="D422" s="336">
        <v>500</v>
      </c>
    </row>
    <row r="423" spans="1:4" x14ac:dyDescent="0.25">
      <c r="A423" s="334" t="s">
        <v>822</v>
      </c>
      <c r="B423" s="334" t="s">
        <v>1437</v>
      </c>
      <c r="C423" s="335" t="s">
        <v>2921</v>
      </c>
      <c r="D423" s="336">
        <v>500</v>
      </c>
    </row>
    <row r="424" spans="1:4" x14ac:dyDescent="0.25">
      <c r="A424" s="334" t="s">
        <v>822</v>
      </c>
      <c r="B424" s="334" t="s">
        <v>1437</v>
      </c>
      <c r="C424" s="335" t="s">
        <v>2922</v>
      </c>
      <c r="D424" s="336">
        <v>500</v>
      </c>
    </row>
    <row r="425" spans="1:4" x14ac:dyDescent="0.25">
      <c r="A425" s="334" t="s">
        <v>822</v>
      </c>
      <c r="B425" s="334" t="s">
        <v>134</v>
      </c>
      <c r="C425" s="335" t="s">
        <v>2923</v>
      </c>
      <c r="D425" s="336">
        <v>900</v>
      </c>
    </row>
    <row r="426" spans="1:4" x14ac:dyDescent="0.25">
      <c r="A426" s="334" t="s">
        <v>822</v>
      </c>
      <c r="B426" s="334" t="s">
        <v>178</v>
      </c>
      <c r="C426" s="335" t="s">
        <v>2924</v>
      </c>
      <c r="D426" s="336">
        <v>1900</v>
      </c>
    </row>
    <row r="427" spans="1:4" x14ac:dyDescent="0.25">
      <c r="A427" s="334" t="s">
        <v>822</v>
      </c>
      <c r="B427" s="334" t="s">
        <v>221</v>
      </c>
      <c r="C427" s="335" t="s">
        <v>2925</v>
      </c>
      <c r="D427" s="336">
        <v>900</v>
      </c>
    </row>
    <row r="428" spans="1:4" x14ac:dyDescent="0.25">
      <c r="A428" s="334" t="s">
        <v>822</v>
      </c>
      <c r="B428" s="334" t="s">
        <v>299</v>
      </c>
      <c r="C428" s="335" t="s">
        <v>2926</v>
      </c>
      <c r="D428" s="336">
        <v>7900</v>
      </c>
    </row>
    <row r="429" spans="1:4" ht="24" x14ac:dyDescent="0.25">
      <c r="A429" s="334" t="s">
        <v>822</v>
      </c>
      <c r="B429" s="334" t="s">
        <v>303</v>
      </c>
      <c r="C429" s="335" t="s">
        <v>2927</v>
      </c>
      <c r="D429" s="336">
        <v>3900</v>
      </c>
    </row>
    <row r="430" spans="1:4" x14ac:dyDescent="0.25">
      <c r="A430" s="334" t="s">
        <v>822</v>
      </c>
      <c r="B430" s="334" t="s">
        <v>404</v>
      </c>
      <c r="C430" s="335" t="s">
        <v>2928</v>
      </c>
      <c r="D430" s="336">
        <v>3900</v>
      </c>
    </row>
    <row r="431" spans="1:4" x14ac:dyDescent="0.25">
      <c r="A431" s="334" t="s">
        <v>2929</v>
      </c>
      <c r="B431" s="334" t="s">
        <v>105</v>
      </c>
      <c r="C431" s="335" t="s">
        <v>2930</v>
      </c>
      <c r="D431" s="336">
        <v>14900</v>
      </c>
    </row>
    <row r="432" spans="1:4" x14ac:dyDescent="0.25">
      <c r="A432" s="334" t="s">
        <v>2929</v>
      </c>
      <c r="B432" s="334" t="s">
        <v>297</v>
      </c>
      <c r="C432" s="335" t="s">
        <v>2931</v>
      </c>
      <c r="D432" s="336">
        <v>6900</v>
      </c>
    </row>
    <row r="433" spans="1:4" x14ac:dyDescent="0.25">
      <c r="A433" s="334" t="s">
        <v>2932</v>
      </c>
      <c r="B433" s="334" t="s">
        <v>2933</v>
      </c>
      <c r="C433" s="335" t="s">
        <v>2934</v>
      </c>
      <c r="D433" s="336">
        <v>1900</v>
      </c>
    </row>
    <row r="434" spans="1:4" x14ac:dyDescent="0.25">
      <c r="A434" s="334" t="s">
        <v>1440</v>
      </c>
      <c r="B434" s="334" t="s">
        <v>1441</v>
      </c>
      <c r="C434" s="335" t="s">
        <v>2935</v>
      </c>
      <c r="D434" s="336">
        <v>49900</v>
      </c>
    </row>
    <row r="435" spans="1:4" x14ac:dyDescent="0.25">
      <c r="A435" s="334" t="s">
        <v>1440</v>
      </c>
      <c r="B435" s="334" t="s">
        <v>1442</v>
      </c>
      <c r="C435" s="335" t="s">
        <v>2936</v>
      </c>
      <c r="D435" s="336">
        <v>7900</v>
      </c>
    </row>
    <row r="436" spans="1:4" x14ac:dyDescent="0.25">
      <c r="A436" s="334" t="s">
        <v>2937</v>
      </c>
      <c r="B436" s="334" t="s">
        <v>2938</v>
      </c>
      <c r="C436" s="335" t="s">
        <v>2939</v>
      </c>
      <c r="D436" s="336">
        <v>3900</v>
      </c>
    </row>
    <row r="437" spans="1:4" ht="24" x14ac:dyDescent="0.25">
      <c r="A437" s="334" t="s">
        <v>2937</v>
      </c>
      <c r="B437" s="334" t="s">
        <v>86</v>
      </c>
      <c r="C437" s="335" t="s">
        <v>2940</v>
      </c>
      <c r="D437" s="336">
        <v>4900</v>
      </c>
    </row>
    <row r="438" spans="1:4" x14ac:dyDescent="0.25">
      <c r="A438" s="334" t="s">
        <v>2937</v>
      </c>
      <c r="B438" s="334" t="s">
        <v>300</v>
      </c>
      <c r="C438" s="335" t="s">
        <v>2941</v>
      </c>
      <c r="D438" s="336">
        <v>7900</v>
      </c>
    </row>
    <row r="439" spans="1:4" x14ac:dyDescent="0.25">
      <c r="A439" s="334" t="s">
        <v>2942</v>
      </c>
      <c r="B439" s="334" t="s">
        <v>1444</v>
      </c>
      <c r="C439" s="335" t="s">
        <v>2943</v>
      </c>
      <c r="D439" s="336">
        <v>1900</v>
      </c>
    </row>
    <row r="440" spans="1:4" x14ac:dyDescent="0.25">
      <c r="A440" s="334" t="s">
        <v>2942</v>
      </c>
      <c r="B440" s="334" t="s">
        <v>1444</v>
      </c>
      <c r="C440" s="335" t="s">
        <v>2944</v>
      </c>
      <c r="D440" s="336">
        <v>1900</v>
      </c>
    </row>
    <row r="441" spans="1:4" x14ac:dyDescent="0.25">
      <c r="A441" s="334" t="s">
        <v>2942</v>
      </c>
      <c r="B441" s="334" t="s">
        <v>1443</v>
      </c>
      <c r="C441" s="335" t="s">
        <v>2945</v>
      </c>
      <c r="D441" s="336">
        <v>1900</v>
      </c>
    </row>
    <row r="442" spans="1:4" x14ac:dyDescent="0.25">
      <c r="A442" s="334" t="s">
        <v>2942</v>
      </c>
      <c r="B442" s="334" t="s">
        <v>1443</v>
      </c>
      <c r="C442" s="335" t="s">
        <v>2946</v>
      </c>
      <c r="D442" s="336">
        <v>1900</v>
      </c>
    </row>
    <row r="443" spans="1:4" x14ac:dyDescent="0.25">
      <c r="A443" s="334" t="s">
        <v>2942</v>
      </c>
      <c r="B443" s="334" t="s">
        <v>2947</v>
      </c>
      <c r="C443" s="335" t="s">
        <v>2948</v>
      </c>
      <c r="D443" s="336">
        <v>1900</v>
      </c>
    </row>
    <row r="444" spans="1:4" x14ac:dyDescent="0.25">
      <c r="A444" s="334" t="s">
        <v>1089</v>
      </c>
      <c r="B444" s="334" t="s">
        <v>308</v>
      </c>
      <c r="C444" s="335" t="s">
        <v>2949</v>
      </c>
      <c r="D444" s="336">
        <v>15900</v>
      </c>
    </row>
    <row r="445" spans="1:4" x14ac:dyDescent="0.25">
      <c r="A445" s="334" t="s">
        <v>2359</v>
      </c>
      <c r="B445" s="334" t="s">
        <v>278</v>
      </c>
      <c r="C445" s="335" t="s">
        <v>2950</v>
      </c>
      <c r="D445" s="336">
        <v>4900</v>
      </c>
    </row>
    <row r="446" spans="1:4" x14ac:dyDescent="0.25">
      <c r="A446" s="334" t="s">
        <v>2359</v>
      </c>
      <c r="B446" s="334" t="s">
        <v>2360</v>
      </c>
      <c r="C446" s="335" t="s">
        <v>2951</v>
      </c>
      <c r="D446" s="336">
        <v>19900</v>
      </c>
    </row>
    <row r="447" spans="1:4" x14ac:dyDescent="0.25">
      <c r="A447" s="334" t="s">
        <v>1031</v>
      </c>
      <c r="B447" s="334" t="s">
        <v>2361</v>
      </c>
      <c r="C447" s="335" t="s">
        <v>2952</v>
      </c>
      <c r="D447" s="336">
        <v>19900</v>
      </c>
    </row>
    <row r="448" spans="1:4" x14ac:dyDescent="0.25">
      <c r="A448" s="334" t="s">
        <v>564</v>
      </c>
      <c r="B448" s="334" t="s">
        <v>2364</v>
      </c>
      <c r="C448" s="335" t="s">
        <v>2953</v>
      </c>
      <c r="D448" s="336">
        <v>9900</v>
      </c>
    </row>
    <row r="449" spans="1:4" x14ac:dyDescent="0.25">
      <c r="A449" s="334" t="s">
        <v>2363</v>
      </c>
      <c r="B449" s="334" t="s">
        <v>2365</v>
      </c>
      <c r="C449" s="335" t="s">
        <v>2954</v>
      </c>
      <c r="D449" s="336">
        <v>19900</v>
      </c>
    </row>
    <row r="450" spans="1:4" x14ac:dyDescent="0.25">
      <c r="A450" s="334" t="s">
        <v>2955</v>
      </c>
      <c r="B450" s="334" t="s">
        <v>2956</v>
      </c>
      <c r="C450" s="335" t="s">
        <v>2957</v>
      </c>
      <c r="D450" s="336">
        <v>900</v>
      </c>
    </row>
    <row r="451" spans="1:4" ht="24" x14ac:dyDescent="0.25">
      <c r="A451" s="334" t="s">
        <v>2955</v>
      </c>
      <c r="B451" s="334" t="s">
        <v>2958</v>
      </c>
      <c r="C451" s="335" t="s">
        <v>2959</v>
      </c>
      <c r="D451" s="336">
        <v>9900</v>
      </c>
    </row>
    <row r="452" spans="1:4" ht="48" x14ac:dyDescent="0.25">
      <c r="A452" s="334" t="s">
        <v>2955</v>
      </c>
      <c r="B452" s="334" t="s">
        <v>2960</v>
      </c>
      <c r="C452" s="335" t="s">
        <v>2961</v>
      </c>
      <c r="D452" s="336">
        <v>900</v>
      </c>
    </row>
    <row r="453" spans="1:4" x14ac:dyDescent="0.25">
      <c r="A453" s="334" t="s">
        <v>2962</v>
      </c>
      <c r="B453" s="334" t="s">
        <v>2963</v>
      </c>
      <c r="C453" s="335" t="s">
        <v>2964</v>
      </c>
      <c r="D453" s="336">
        <v>11900</v>
      </c>
    </row>
    <row r="454" spans="1:4" x14ac:dyDescent="0.25">
      <c r="A454" s="334" t="s">
        <v>2962</v>
      </c>
      <c r="B454" s="334" t="s">
        <v>2963</v>
      </c>
      <c r="C454" s="335" t="s">
        <v>2964</v>
      </c>
      <c r="D454" s="336">
        <v>4900</v>
      </c>
    </row>
    <row r="455" spans="1:4" x14ac:dyDescent="0.25">
      <c r="A455" s="334" t="s">
        <v>2965</v>
      </c>
      <c r="B455" s="334" t="s">
        <v>2966</v>
      </c>
      <c r="C455" s="335" t="s">
        <v>2967</v>
      </c>
      <c r="D455" s="336">
        <v>1900</v>
      </c>
    </row>
    <row r="456" spans="1:4" x14ac:dyDescent="0.25">
      <c r="A456" s="334" t="s">
        <v>2965</v>
      </c>
      <c r="B456" s="334" t="s">
        <v>2968</v>
      </c>
      <c r="C456" s="335" t="s">
        <v>2969</v>
      </c>
      <c r="D456" s="336">
        <v>4900</v>
      </c>
    </row>
    <row r="457" spans="1:4" x14ac:dyDescent="0.25">
      <c r="A457" s="334" t="s">
        <v>2965</v>
      </c>
      <c r="B457" s="334" t="s">
        <v>1530</v>
      </c>
      <c r="C457" s="335" t="s">
        <v>2970</v>
      </c>
      <c r="D457" s="336">
        <v>9900</v>
      </c>
    </row>
    <row r="458" spans="1:4" x14ac:dyDescent="0.25">
      <c r="A458" s="334" t="s">
        <v>2965</v>
      </c>
      <c r="B458" s="334" t="s">
        <v>1537</v>
      </c>
      <c r="C458" s="335" t="s">
        <v>2971</v>
      </c>
      <c r="D458" s="336">
        <v>2900</v>
      </c>
    </row>
    <row r="459" spans="1:4" x14ac:dyDescent="0.25">
      <c r="A459" s="334" t="s">
        <v>2965</v>
      </c>
      <c r="B459" s="334" t="s">
        <v>1538</v>
      </c>
      <c r="C459" s="335" t="s">
        <v>2972</v>
      </c>
      <c r="D459" s="336">
        <v>2900</v>
      </c>
    </row>
    <row r="460" spans="1:4" x14ac:dyDescent="0.25">
      <c r="A460" s="334" t="s">
        <v>2965</v>
      </c>
      <c r="B460" s="334" t="s">
        <v>1539</v>
      </c>
      <c r="C460" s="335" t="s">
        <v>2973</v>
      </c>
      <c r="D460" s="336">
        <v>15900</v>
      </c>
    </row>
    <row r="461" spans="1:4" x14ac:dyDescent="0.25">
      <c r="A461" s="334" t="s">
        <v>2965</v>
      </c>
      <c r="B461" s="334" t="s">
        <v>1533</v>
      </c>
      <c r="C461" s="335" t="s">
        <v>2974</v>
      </c>
      <c r="D461" s="336">
        <v>7900</v>
      </c>
    </row>
    <row r="462" spans="1:4" x14ac:dyDescent="0.25">
      <c r="A462" s="334" t="s">
        <v>2965</v>
      </c>
      <c r="B462" s="334" t="s">
        <v>1533</v>
      </c>
      <c r="C462" s="335" t="s">
        <v>2975</v>
      </c>
      <c r="D462" s="336">
        <v>7900</v>
      </c>
    </row>
    <row r="463" spans="1:4" x14ac:dyDescent="0.25">
      <c r="A463" s="334" t="s">
        <v>2965</v>
      </c>
      <c r="B463" s="334" t="s">
        <v>1536</v>
      </c>
      <c r="C463" s="335" t="s">
        <v>2976</v>
      </c>
      <c r="D463" s="336">
        <v>11900</v>
      </c>
    </row>
    <row r="464" spans="1:4" x14ac:dyDescent="0.25">
      <c r="A464" s="334" t="s">
        <v>2965</v>
      </c>
      <c r="B464" s="334" t="s">
        <v>1535</v>
      </c>
      <c r="C464" s="335" t="s">
        <v>2977</v>
      </c>
      <c r="D464" s="336">
        <v>5900</v>
      </c>
    </row>
    <row r="465" spans="1:4" x14ac:dyDescent="0.25">
      <c r="A465" s="334" t="s">
        <v>2965</v>
      </c>
      <c r="B465" s="334" t="s">
        <v>1535</v>
      </c>
      <c r="C465" s="335" t="s">
        <v>2978</v>
      </c>
      <c r="D465" s="336">
        <v>5900</v>
      </c>
    </row>
    <row r="466" spans="1:4" x14ac:dyDescent="0.25">
      <c r="A466" s="334" t="s">
        <v>2965</v>
      </c>
      <c r="B466" s="334" t="s">
        <v>1531</v>
      </c>
      <c r="C466" s="335" t="s">
        <v>2979</v>
      </c>
      <c r="D466" s="336">
        <v>500</v>
      </c>
    </row>
    <row r="467" spans="1:4" x14ac:dyDescent="0.25">
      <c r="A467" s="334" t="s">
        <v>2965</v>
      </c>
      <c r="B467" s="334" t="s">
        <v>1531</v>
      </c>
      <c r="C467" s="335" t="s">
        <v>2980</v>
      </c>
      <c r="D467" s="336">
        <v>500</v>
      </c>
    </row>
    <row r="468" spans="1:4" x14ac:dyDescent="0.25">
      <c r="A468" s="334" t="s">
        <v>2981</v>
      </c>
      <c r="B468" s="334" t="s">
        <v>1534</v>
      </c>
      <c r="C468" s="335" t="s">
        <v>2982</v>
      </c>
      <c r="D468" s="336">
        <v>11900</v>
      </c>
    </row>
    <row r="469" spans="1:4" x14ac:dyDescent="0.25">
      <c r="A469" s="334" t="s">
        <v>2981</v>
      </c>
      <c r="B469" s="334" t="s">
        <v>2983</v>
      </c>
      <c r="C469" s="335" t="s">
        <v>2984</v>
      </c>
      <c r="D469" s="336">
        <v>7900</v>
      </c>
    </row>
    <row r="470" spans="1:4" x14ac:dyDescent="0.25">
      <c r="A470" s="334" t="s">
        <v>572</v>
      </c>
      <c r="B470" s="334" t="s">
        <v>2985</v>
      </c>
      <c r="C470" s="335" t="s">
        <v>2986</v>
      </c>
      <c r="D470" s="336">
        <v>900</v>
      </c>
    </row>
    <row r="471" spans="1:4" x14ac:dyDescent="0.25">
      <c r="A471" s="334" t="s">
        <v>572</v>
      </c>
      <c r="B471" s="334" t="s">
        <v>2987</v>
      </c>
      <c r="C471" s="335" t="s">
        <v>2988</v>
      </c>
      <c r="D471" s="336">
        <v>15900</v>
      </c>
    </row>
    <row r="472" spans="1:4" x14ac:dyDescent="0.25">
      <c r="A472" s="334" t="s">
        <v>572</v>
      </c>
      <c r="B472" s="334" t="s">
        <v>309</v>
      </c>
      <c r="C472" s="335" t="s">
        <v>2989</v>
      </c>
      <c r="D472" s="336">
        <v>15900</v>
      </c>
    </row>
    <row r="473" spans="1:4" x14ac:dyDescent="0.25">
      <c r="A473" s="334" t="s">
        <v>2990</v>
      </c>
      <c r="B473" s="334" t="s">
        <v>1529</v>
      </c>
      <c r="C473" s="335" t="s">
        <v>2991</v>
      </c>
      <c r="D473" s="336">
        <v>3900</v>
      </c>
    </row>
    <row r="474" spans="1:4" x14ac:dyDescent="0.25">
      <c r="A474" s="334" t="s">
        <v>2990</v>
      </c>
      <c r="B474" s="334" t="s">
        <v>1529</v>
      </c>
      <c r="C474" s="335" t="s">
        <v>2992</v>
      </c>
      <c r="D474" s="336">
        <v>3900</v>
      </c>
    </row>
    <row r="475" spans="1:4" x14ac:dyDescent="0.25">
      <c r="A475" s="334" t="s">
        <v>2990</v>
      </c>
      <c r="B475" s="334" t="s">
        <v>1532</v>
      </c>
      <c r="C475" s="335" t="s">
        <v>2993</v>
      </c>
      <c r="D475" s="336">
        <v>2900</v>
      </c>
    </row>
    <row r="476" spans="1:4" ht="24" x14ac:dyDescent="0.25">
      <c r="A476" s="334" t="s">
        <v>2990</v>
      </c>
      <c r="B476" s="334" t="s">
        <v>474</v>
      </c>
      <c r="C476" s="335" t="s">
        <v>2994</v>
      </c>
      <c r="D476" s="336">
        <v>1900</v>
      </c>
    </row>
    <row r="477" spans="1:4" x14ac:dyDescent="0.25">
      <c r="A477" s="334" t="s">
        <v>2995</v>
      </c>
      <c r="B477" s="334" t="s">
        <v>2996</v>
      </c>
      <c r="C477" s="335" t="s">
        <v>2997</v>
      </c>
      <c r="D477" s="336">
        <v>900</v>
      </c>
    </row>
    <row r="478" spans="1:4" x14ac:dyDescent="0.25">
      <c r="A478" s="334" t="s">
        <v>2998</v>
      </c>
      <c r="B478" s="334" t="s">
        <v>102</v>
      </c>
      <c r="C478" s="335" t="s">
        <v>2806</v>
      </c>
      <c r="D478" s="336">
        <v>900</v>
      </c>
    </row>
    <row r="479" spans="1:4" x14ac:dyDescent="0.25">
      <c r="A479" s="334" t="s">
        <v>2999</v>
      </c>
      <c r="B479" s="334" t="s">
        <v>3000</v>
      </c>
      <c r="C479" s="335" t="s">
        <v>3001</v>
      </c>
      <c r="D479" s="336">
        <v>1900</v>
      </c>
    </row>
    <row r="480" spans="1:4" x14ac:dyDescent="0.25">
      <c r="A480" s="334" t="s">
        <v>3002</v>
      </c>
      <c r="B480" s="334" t="s">
        <v>3003</v>
      </c>
      <c r="C480" s="335" t="s">
        <v>3004</v>
      </c>
      <c r="D480" s="336">
        <v>900</v>
      </c>
    </row>
    <row r="481" spans="1:4" x14ac:dyDescent="0.25">
      <c r="A481" s="334" t="s">
        <v>3005</v>
      </c>
      <c r="B481" s="334" t="s">
        <v>3006</v>
      </c>
      <c r="C481" s="335" t="s">
        <v>3007</v>
      </c>
      <c r="D481" s="336">
        <v>500</v>
      </c>
    </row>
    <row r="482" spans="1:4" x14ac:dyDescent="0.25">
      <c r="A482" s="334" t="s">
        <v>3005</v>
      </c>
      <c r="B482" s="334" t="s">
        <v>3008</v>
      </c>
      <c r="C482" s="335" t="s">
        <v>3009</v>
      </c>
      <c r="D482" s="336">
        <v>1900</v>
      </c>
    </row>
    <row r="483" spans="1:4" x14ac:dyDescent="0.25">
      <c r="A483" s="334" t="s">
        <v>3005</v>
      </c>
      <c r="B483" s="334" t="s">
        <v>3008</v>
      </c>
      <c r="C483" s="335" t="s">
        <v>3010</v>
      </c>
      <c r="D483" s="336">
        <v>1900</v>
      </c>
    </row>
    <row r="484" spans="1:4" x14ac:dyDescent="0.25">
      <c r="A484" s="334" t="s">
        <v>3005</v>
      </c>
      <c r="B484" s="334" t="s">
        <v>3011</v>
      </c>
      <c r="C484" s="335" t="s">
        <v>3012</v>
      </c>
      <c r="D484" s="336">
        <v>1900</v>
      </c>
    </row>
    <row r="485" spans="1:4" x14ac:dyDescent="0.25">
      <c r="A485" s="334" t="s">
        <v>3005</v>
      </c>
      <c r="B485" s="334" t="s">
        <v>3011</v>
      </c>
      <c r="C485" s="335" t="s">
        <v>3013</v>
      </c>
      <c r="D485" s="336">
        <v>1900</v>
      </c>
    </row>
    <row r="486" spans="1:4" x14ac:dyDescent="0.25">
      <c r="A486" s="334" t="s">
        <v>3014</v>
      </c>
      <c r="B486" s="334" t="s">
        <v>3015</v>
      </c>
      <c r="C486" s="335" t="s">
        <v>3016</v>
      </c>
      <c r="D486" s="336">
        <v>29900</v>
      </c>
    </row>
    <row r="487" spans="1:4" x14ac:dyDescent="0.25">
      <c r="A487" s="334" t="s">
        <v>3014</v>
      </c>
      <c r="B487" s="334" t="s">
        <v>450</v>
      </c>
      <c r="C487" s="335" t="s">
        <v>3017</v>
      </c>
      <c r="D487" s="336">
        <v>11900</v>
      </c>
    </row>
    <row r="488" spans="1:4" x14ac:dyDescent="0.25">
      <c r="A488" s="334" t="s">
        <v>3018</v>
      </c>
      <c r="B488" s="334" t="s">
        <v>3019</v>
      </c>
      <c r="C488" s="335" t="s">
        <v>3020</v>
      </c>
      <c r="D488" s="336">
        <v>2900</v>
      </c>
    </row>
    <row r="489" spans="1:4" x14ac:dyDescent="0.25">
      <c r="A489" s="334" t="s">
        <v>3018</v>
      </c>
      <c r="B489" s="334" t="s">
        <v>3021</v>
      </c>
      <c r="C489" s="335" t="s">
        <v>3022</v>
      </c>
      <c r="D489" s="336">
        <v>2900</v>
      </c>
    </row>
    <row r="490" spans="1:4" x14ac:dyDescent="0.25">
      <c r="A490" s="334" t="s">
        <v>3018</v>
      </c>
      <c r="B490" s="334" t="s">
        <v>3023</v>
      </c>
      <c r="C490" s="335" t="s">
        <v>3020</v>
      </c>
      <c r="D490" s="336">
        <v>2900</v>
      </c>
    </row>
    <row r="491" spans="1:4" x14ac:dyDescent="0.25">
      <c r="A491" s="334" t="s">
        <v>3018</v>
      </c>
      <c r="B491" s="334" t="s">
        <v>3024</v>
      </c>
      <c r="C491" s="335" t="s">
        <v>3025</v>
      </c>
      <c r="D491" s="336">
        <v>2900</v>
      </c>
    </row>
    <row r="492" spans="1:4" x14ac:dyDescent="0.25">
      <c r="A492" s="334" t="s">
        <v>3018</v>
      </c>
      <c r="B492" s="334" t="s">
        <v>3026</v>
      </c>
      <c r="C492" s="335" t="s">
        <v>3027</v>
      </c>
      <c r="D492" s="336">
        <v>2900</v>
      </c>
    </row>
    <row r="493" spans="1:4" x14ac:dyDescent="0.25">
      <c r="A493" s="337" t="s">
        <v>3028</v>
      </c>
      <c r="B493" s="337">
        <v>700510002121</v>
      </c>
      <c r="C493" s="335" t="s">
        <v>3029</v>
      </c>
      <c r="D493" s="336">
        <v>900</v>
      </c>
    </row>
    <row r="494" spans="1:4" x14ac:dyDescent="0.25">
      <c r="A494" s="334" t="s">
        <v>3028</v>
      </c>
      <c r="B494" s="334" t="s">
        <v>3030</v>
      </c>
      <c r="C494" s="335" t="s">
        <v>3031</v>
      </c>
      <c r="D494" s="336">
        <v>900</v>
      </c>
    </row>
    <row r="495" spans="1:4" ht="24" x14ac:dyDescent="0.25">
      <c r="A495" s="334" t="s">
        <v>3032</v>
      </c>
      <c r="B495" s="334" t="s">
        <v>3033</v>
      </c>
      <c r="C495" s="335" t="s">
        <v>3034</v>
      </c>
      <c r="D495" s="336">
        <v>900</v>
      </c>
    </row>
    <row r="496" spans="1:4" x14ac:dyDescent="0.25">
      <c r="A496" s="334" t="s">
        <v>3035</v>
      </c>
      <c r="B496" s="334" t="s">
        <v>3036</v>
      </c>
      <c r="C496" s="335" t="s">
        <v>3037</v>
      </c>
      <c r="D496" s="336">
        <v>4900</v>
      </c>
    </row>
    <row r="497" spans="1:4" x14ac:dyDescent="0.25">
      <c r="A497" s="334" t="s">
        <v>3038</v>
      </c>
      <c r="B497" s="334" t="s">
        <v>3039</v>
      </c>
      <c r="C497" s="335" t="s">
        <v>3040</v>
      </c>
      <c r="D497" s="336">
        <v>900</v>
      </c>
    </row>
    <row r="498" spans="1:4" x14ac:dyDescent="0.25">
      <c r="A498" s="334" t="s">
        <v>3038</v>
      </c>
      <c r="B498" s="334" t="s">
        <v>1485</v>
      </c>
      <c r="C498" s="335" t="s">
        <v>3041</v>
      </c>
      <c r="D498" s="336">
        <v>900</v>
      </c>
    </row>
    <row r="499" spans="1:4" x14ac:dyDescent="0.25">
      <c r="A499" s="334" t="s">
        <v>3038</v>
      </c>
      <c r="B499" s="334" t="s">
        <v>3042</v>
      </c>
      <c r="C499" s="335" t="s">
        <v>3043</v>
      </c>
      <c r="D499" s="336">
        <v>900</v>
      </c>
    </row>
    <row r="500" spans="1:4" x14ac:dyDescent="0.25">
      <c r="A500" s="334" t="s">
        <v>3038</v>
      </c>
      <c r="B500" s="334" t="s">
        <v>130</v>
      </c>
      <c r="C500" s="335" t="s">
        <v>3044</v>
      </c>
      <c r="D500" s="336">
        <v>900</v>
      </c>
    </row>
    <row r="501" spans="1:4" x14ac:dyDescent="0.25">
      <c r="A501" s="334" t="s">
        <v>3038</v>
      </c>
      <c r="B501" s="334" t="s">
        <v>3045</v>
      </c>
      <c r="C501" s="335" t="s">
        <v>3046</v>
      </c>
      <c r="D501" s="336">
        <v>6900</v>
      </c>
    </row>
    <row r="502" spans="1:4" x14ac:dyDescent="0.25">
      <c r="A502" s="334" t="s">
        <v>3038</v>
      </c>
      <c r="B502" s="334" t="s">
        <v>176</v>
      </c>
      <c r="C502" s="335" t="s">
        <v>3047</v>
      </c>
      <c r="D502" s="336">
        <v>1900</v>
      </c>
    </row>
    <row r="503" spans="1:4" x14ac:dyDescent="0.25">
      <c r="A503" s="334" t="s">
        <v>3038</v>
      </c>
      <c r="B503" s="334" t="s">
        <v>3048</v>
      </c>
      <c r="C503" s="335" t="s">
        <v>3049</v>
      </c>
      <c r="D503" s="336">
        <v>3900</v>
      </c>
    </row>
    <row r="504" spans="1:4" x14ac:dyDescent="0.25">
      <c r="A504" s="334" t="s">
        <v>3038</v>
      </c>
      <c r="B504" s="334" t="s">
        <v>177</v>
      </c>
      <c r="C504" s="335" t="s">
        <v>3050</v>
      </c>
      <c r="D504" s="336">
        <v>3900</v>
      </c>
    </row>
    <row r="505" spans="1:4" x14ac:dyDescent="0.25">
      <c r="A505" s="334" t="s">
        <v>3038</v>
      </c>
      <c r="B505" s="334" t="s">
        <v>187</v>
      </c>
      <c r="C505" s="335" t="s">
        <v>3051</v>
      </c>
      <c r="D505" s="336">
        <v>900</v>
      </c>
    </row>
    <row r="506" spans="1:4" x14ac:dyDescent="0.25">
      <c r="A506" s="334" t="s">
        <v>3038</v>
      </c>
      <c r="B506" s="334" t="s">
        <v>3052</v>
      </c>
      <c r="C506" s="335" t="s">
        <v>3053</v>
      </c>
      <c r="D506" s="336">
        <v>1900</v>
      </c>
    </row>
    <row r="507" spans="1:4" x14ac:dyDescent="0.25">
      <c r="A507" s="334" t="s">
        <v>3038</v>
      </c>
      <c r="B507" s="334" t="s">
        <v>3054</v>
      </c>
      <c r="C507" s="335" t="s">
        <v>3055</v>
      </c>
      <c r="D507" s="336">
        <v>1900</v>
      </c>
    </row>
    <row r="508" spans="1:4" x14ac:dyDescent="0.25">
      <c r="A508" s="334" t="s">
        <v>3038</v>
      </c>
      <c r="B508" s="334" t="s">
        <v>3056</v>
      </c>
      <c r="C508" s="335" t="s">
        <v>3053</v>
      </c>
      <c r="D508" s="336">
        <v>1900</v>
      </c>
    </row>
    <row r="509" spans="1:4" x14ac:dyDescent="0.25">
      <c r="A509" s="334" t="s">
        <v>3038</v>
      </c>
      <c r="B509" s="334" t="s">
        <v>1488</v>
      </c>
      <c r="C509" s="335" t="s">
        <v>3057</v>
      </c>
      <c r="D509" s="336">
        <v>3900</v>
      </c>
    </row>
    <row r="510" spans="1:4" x14ac:dyDescent="0.25">
      <c r="A510" s="334" t="s">
        <v>3038</v>
      </c>
      <c r="B510" s="334" t="s">
        <v>310</v>
      </c>
      <c r="C510" s="335" t="s">
        <v>3058</v>
      </c>
      <c r="D510" s="336">
        <v>7900</v>
      </c>
    </row>
    <row r="511" spans="1:4" x14ac:dyDescent="0.25">
      <c r="A511" s="334" t="s">
        <v>3038</v>
      </c>
      <c r="B511" s="334" t="s">
        <v>311</v>
      </c>
      <c r="C511" s="335" t="s">
        <v>3059</v>
      </c>
      <c r="D511" s="336">
        <v>11900</v>
      </c>
    </row>
    <row r="512" spans="1:4" x14ac:dyDescent="0.25">
      <c r="A512" s="334" t="s">
        <v>3038</v>
      </c>
      <c r="B512" s="334" t="s">
        <v>313</v>
      </c>
      <c r="C512" s="335" t="s">
        <v>3060</v>
      </c>
      <c r="D512" s="336">
        <v>9900</v>
      </c>
    </row>
    <row r="513" spans="1:4" x14ac:dyDescent="0.25">
      <c r="A513" s="334" t="s">
        <v>3038</v>
      </c>
      <c r="B513" s="334" t="s">
        <v>454</v>
      </c>
      <c r="C513" s="335" t="s">
        <v>3061</v>
      </c>
      <c r="D513" s="336">
        <v>9900</v>
      </c>
    </row>
    <row r="514" spans="1:4" x14ac:dyDescent="0.25">
      <c r="A514" s="334" t="s">
        <v>3038</v>
      </c>
      <c r="B514" s="334" t="s">
        <v>2391</v>
      </c>
      <c r="C514" s="335" t="s">
        <v>3062</v>
      </c>
      <c r="D514" s="336">
        <v>19900</v>
      </c>
    </row>
    <row r="515" spans="1:4" x14ac:dyDescent="0.25">
      <c r="A515" s="334" t="s">
        <v>3063</v>
      </c>
      <c r="B515" s="334" t="s">
        <v>3064</v>
      </c>
      <c r="C515" s="335" t="s">
        <v>3065</v>
      </c>
      <c r="D515" s="336">
        <v>4900</v>
      </c>
    </row>
    <row r="516" spans="1:4" x14ac:dyDescent="0.25">
      <c r="A516" s="334" t="s">
        <v>3063</v>
      </c>
      <c r="B516" s="334" t="s">
        <v>1483</v>
      </c>
      <c r="C516" s="335" t="s">
        <v>3066</v>
      </c>
      <c r="D516" s="336">
        <v>900</v>
      </c>
    </row>
    <row r="517" spans="1:4" x14ac:dyDescent="0.25">
      <c r="A517" s="334" t="s">
        <v>3063</v>
      </c>
      <c r="B517" s="334" t="s">
        <v>230</v>
      </c>
      <c r="C517" s="335" t="s">
        <v>3067</v>
      </c>
      <c r="D517" s="336">
        <v>1900</v>
      </c>
    </row>
    <row r="518" spans="1:4" x14ac:dyDescent="0.25">
      <c r="A518" s="334" t="s">
        <v>3063</v>
      </c>
      <c r="B518" s="334" t="s">
        <v>3068</v>
      </c>
      <c r="C518" s="335" t="s">
        <v>3069</v>
      </c>
      <c r="D518" s="336">
        <v>900</v>
      </c>
    </row>
    <row r="519" spans="1:4" x14ac:dyDescent="0.25">
      <c r="A519" s="334" t="s">
        <v>3070</v>
      </c>
      <c r="B519" s="334" t="s">
        <v>1484</v>
      </c>
      <c r="C519" s="335" t="s">
        <v>3071</v>
      </c>
      <c r="D519" s="336">
        <v>2900</v>
      </c>
    </row>
    <row r="520" spans="1:4" x14ac:dyDescent="0.25">
      <c r="A520" s="334" t="s">
        <v>3070</v>
      </c>
      <c r="B520" s="334" t="s">
        <v>1484</v>
      </c>
      <c r="C520" s="335" t="s">
        <v>3072</v>
      </c>
      <c r="D520" s="336">
        <v>2900</v>
      </c>
    </row>
    <row r="521" spans="1:4" x14ac:dyDescent="0.25">
      <c r="A521" s="334" t="s">
        <v>3070</v>
      </c>
      <c r="B521" s="334" t="s">
        <v>1484</v>
      </c>
      <c r="C521" s="335" t="s">
        <v>3073</v>
      </c>
      <c r="D521" s="336">
        <v>1900</v>
      </c>
    </row>
    <row r="522" spans="1:4" x14ac:dyDescent="0.25">
      <c r="A522" s="334" t="s">
        <v>3070</v>
      </c>
      <c r="B522" s="334" t="s">
        <v>3074</v>
      </c>
      <c r="C522" s="335" t="s">
        <v>3075</v>
      </c>
      <c r="D522" s="336">
        <v>1900</v>
      </c>
    </row>
    <row r="523" spans="1:4" x14ac:dyDescent="0.25">
      <c r="A523" s="334" t="s">
        <v>3070</v>
      </c>
      <c r="B523" s="334" t="s">
        <v>3074</v>
      </c>
      <c r="C523" s="335" t="s">
        <v>3076</v>
      </c>
      <c r="D523" s="336">
        <v>1900</v>
      </c>
    </row>
    <row r="524" spans="1:4" x14ac:dyDescent="0.25">
      <c r="A524" s="334" t="s">
        <v>3070</v>
      </c>
      <c r="B524" s="334" t="s">
        <v>3074</v>
      </c>
      <c r="C524" s="335" t="s">
        <v>3077</v>
      </c>
      <c r="D524" s="336">
        <v>1900</v>
      </c>
    </row>
    <row r="525" spans="1:4" x14ac:dyDescent="0.25">
      <c r="A525" s="334" t="s">
        <v>3070</v>
      </c>
      <c r="B525" s="334" t="s">
        <v>312</v>
      </c>
      <c r="C525" s="335" t="s">
        <v>3078</v>
      </c>
      <c r="D525" s="336">
        <v>9900</v>
      </c>
    </row>
    <row r="526" spans="1:4" x14ac:dyDescent="0.25">
      <c r="A526" s="334" t="s">
        <v>3070</v>
      </c>
      <c r="B526" s="334" t="s">
        <v>312</v>
      </c>
      <c r="C526" s="335" t="s">
        <v>3079</v>
      </c>
      <c r="D526" s="336">
        <v>9900</v>
      </c>
    </row>
    <row r="527" spans="1:4" x14ac:dyDescent="0.25">
      <c r="A527" s="334" t="s">
        <v>3070</v>
      </c>
      <c r="B527" s="334" t="s">
        <v>312</v>
      </c>
      <c r="C527" s="335" t="s">
        <v>3080</v>
      </c>
      <c r="D527" s="336">
        <v>5400</v>
      </c>
    </row>
    <row r="528" spans="1:4" x14ac:dyDescent="0.25">
      <c r="A528" s="334" t="s">
        <v>3070</v>
      </c>
      <c r="B528" s="334" t="s">
        <v>3081</v>
      </c>
      <c r="C528" s="335" t="s">
        <v>3082</v>
      </c>
      <c r="D528" s="336">
        <v>9900</v>
      </c>
    </row>
    <row r="529" spans="1:4" x14ac:dyDescent="0.25">
      <c r="A529" s="334" t="s">
        <v>3083</v>
      </c>
      <c r="B529" s="334" t="s">
        <v>3084</v>
      </c>
      <c r="C529" s="335" t="s">
        <v>3085</v>
      </c>
      <c r="D529" s="336">
        <v>3900</v>
      </c>
    </row>
    <row r="530" spans="1:4" x14ac:dyDescent="0.25">
      <c r="A530" s="334" t="s">
        <v>3083</v>
      </c>
      <c r="B530" s="334" t="s">
        <v>3084</v>
      </c>
      <c r="C530" s="335" t="s">
        <v>3046</v>
      </c>
      <c r="D530" s="336">
        <v>6900</v>
      </c>
    </row>
    <row r="531" spans="1:4" x14ac:dyDescent="0.25">
      <c r="A531" s="334" t="s">
        <v>3083</v>
      </c>
      <c r="B531" s="334" t="s">
        <v>3086</v>
      </c>
      <c r="C531" s="335" t="s">
        <v>3087</v>
      </c>
      <c r="D531" s="336">
        <v>900</v>
      </c>
    </row>
    <row r="532" spans="1:4" x14ac:dyDescent="0.25">
      <c r="A532" s="334" t="s">
        <v>771</v>
      </c>
      <c r="B532" s="334" t="s">
        <v>3088</v>
      </c>
      <c r="C532" s="335" t="s">
        <v>3089</v>
      </c>
      <c r="D532" s="336">
        <v>1900</v>
      </c>
    </row>
    <row r="533" spans="1:4" x14ac:dyDescent="0.25">
      <c r="A533" s="334" t="s">
        <v>771</v>
      </c>
      <c r="B533" s="334" t="s">
        <v>3088</v>
      </c>
      <c r="C533" s="335" t="s">
        <v>3090</v>
      </c>
      <c r="D533" s="336">
        <v>1900</v>
      </c>
    </row>
    <row r="534" spans="1:4" x14ac:dyDescent="0.25">
      <c r="A534" s="334" t="s">
        <v>771</v>
      </c>
      <c r="B534" s="334" t="s">
        <v>3091</v>
      </c>
      <c r="C534" s="335" t="s">
        <v>3092</v>
      </c>
      <c r="D534" s="336">
        <v>1900</v>
      </c>
    </row>
    <row r="535" spans="1:4" x14ac:dyDescent="0.25">
      <c r="A535" s="334" t="s">
        <v>771</v>
      </c>
      <c r="B535" s="334" t="s">
        <v>3091</v>
      </c>
      <c r="C535" s="335" t="s">
        <v>3093</v>
      </c>
      <c r="D535" s="336">
        <v>1900</v>
      </c>
    </row>
    <row r="536" spans="1:4" x14ac:dyDescent="0.25">
      <c r="A536" s="334" t="s">
        <v>771</v>
      </c>
      <c r="B536" s="334" t="s">
        <v>3094</v>
      </c>
      <c r="C536" s="335" t="s">
        <v>3095</v>
      </c>
      <c r="D536" s="336">
        <v>500</v>
      </c>
    </row>
    <row r="537" spans="1:4" x14ac:dyDescent="0.25">
      <c r="A537" s="334" t="s">
        <v>771</v>
      </c>
      <c r="B537" s="334" t="s">
        <v>3094</v>
      </c>
      <c r="C537" s="335" t="s">
        <v>3096</v>
      </c>
      <c r="D537" s="336">
        <v>500</v>
      </c>
    </row>
    <row r="538" spans="1:4" x14ac:dyDescent="0.25">
      <c r="A538" s="334" t="s">
        <v>3097</v>
      </c>
      <c r="B538" s="334" t="s">
        <v>3098</v>
      </c>
      <c r="C538" s="335" t="s">
        <v>3099</v>
      </c>
      <c r="D538" s="336">
        <v>1900</v>
      </c>
    </row>
    <row r="539" spans="1:4" x14ac:dyDescent="0.25">
      <c r="A539" s="334" t="s">
        <v>3097</v>
      </c>
      <c r="B539" s="334" t="s">
        <v>3098</v>
      </c>
      <c r="C539" s="335" t="s">
        <v>3100</v>
      </c>
      <c r="D539" s="336">
        <v>1900</v>
      </c>
    </row>
    <row r="540" spans="1:4" x14ac:dyDescent="0.25">
      <c r="A540" s="334" t="s">
        <v>3097</v>
      </c>
      <c r="B540" s="334" t="s">
        <v>3101</v>
      </c>
      <c r="C540" s="335" t="s">
        <v>3102</v>
      </c>
      <c r="D540" s="336">
        <v>1900</v>
      </c>
    </row>
    <row r="541" spans="1:4" x14ac:dyDescent="0.25">
      <c r="A541" s="334" t="s">
        <v>3097</v>
      </c>
      <c r="B541" s="334" t="s">
        <v>3101</v>
      </c>
      <c r="C541" s="335" t="s">
        <v>3103</v>
      </c>
      <c r="D541" s="336">
        <v>1900</v>
      </c>
    </row>
    <row r="542" spans="1:4" x14ac:dyDescent="0.25">
      <c r="A542" s="334" t="s">
        <v>3097</v>
      </c>
      <c r="B542" s="334" t="s">
        <v>3104</v>
      </c>
      <c r="C542" s="335" t="s">
        <v>3105</v>
      </c>
      <c r="D542" s="336">
        <v>500</v>
      </c>
    </row>
    <row r="543" spans="1:4" x14ac:dyDescent="0.25">
      <c r="A543" s="334" t="s">
        <v>3097</v>
      </c>
      <c r="B543" s="334" t="s">
        <v>3104</v>
      </c>
      <c r="C543" s="335" t="s">
        <v>3106</v>
      </c>
      <c r="D543" s="336">
        <v>500</v>
      </c>
    </row>
    <row r="544" spans="1:4" x14ac:dyDescent="0.25">
      <c r="A544" s="334" t="s">
        <v>542</v>
      </c>
      <c r="B544" s="334" t="s">
        <v>69</v>
      </c>
      <c r="C544" s="335" t="s">
        <v>3107</v>
      </c>
      <c r="D544" s="336">
        <v>1900</v>
      </c>
    </row>
    <row r="545" spans="1:4" x14ac:dyDescent="0.25">
      <c r="A545" s="334" t="s">
        <v>542</v>
      </c>
      <c r="B545" s="334" t="s">
        <v>3108</v>
      </c>
      <c r="C545" s="335" t="s">
        <v>3109</v>
      </c>
      <c r="D545" s="336">
        <v>2900</v>
      </c>
    </row>
    <row r="546" spans="1:4" x14ac:dyDescent="0.25">
      <c r="A546" s="334" t="s">
        <v>542</v>
      </c>
      <c r="B546" s="334" t="s">
        <v>191</v>
      </c>
      <c r="C546" s="335" t="s">
        <v>3110</v>
      </c>
      <c r="D546" s="336">
        <v>2900</v>
      </c>
    </row>
    <row r="547" spans="1:4" x14ac:dyDescent="0.25">
      <c r="A547" s="334" t="s">
        <v>542</v>
      </c>
      <c r="B547" s="334" t="s">
        <v>219</v>
      </c>
      <c r="C547" s="335" t="s">
        <v>3111</v>
      </c>
      <c r="D547" s="336">
        <v>5900</v>
      </c>
    </row>
    <row r="548" spans="1:4" x14ac:dyDescent="0.25">
      <c r="A548" s="334" t="s">
        <v>542</v>
      </c>
      <c r="B548" s="334" t="s">
        <v>315</v>
      </c>
      <c r="C548" s="335" t="s">
        <v>3112</v>
      </c>
      <c r="D548" s="336">
        <v>39900</v>
      </c>
    </row>
    <row r="549" spans="1:4" x14ac:dyDescent="0.25">
      <c r="A549" s="334" t="s">
        <v>542</v>
      </c>
      <c r="B549" s="334" t="s">
        <v>318</v>
      </c>
      <c r="C549" s="335" t="s">
        <v>3113</v>
      </c>
      <c r="D549" s="336">
        <v>15900</v>
      </c>
    </row>
    <row r="550" spans="1:4" x14ac:dyDescent="0.25">
      <c r="A550" s="334" t="s">
        <v>542</v>
      </c>
      <c r="B550" s="334" t="s">
        <v>455</v>
      </c>
      <c r="C550" s="335" t="s">
        <v>3114</v>
      </c>
      <c r="D550" s="336">
        <v>11900</v>
      </c>
    </row>
    <row r="551" spans="1:4" x14ac:dyDescent="0.25">
      <c r="A551" s="334" t="s">
        <v>542</v>
      </c>
      <c r="B551" s="334" t="s">
        <v>3115</v>
      </c>
      <c r="C551" s="335" t="s">
        <v>3116</v>
      </c>
      <c r="D551" s="336">
        <v>9900</v>
      </c>
    </row>
    <row r="552" spans="1:4" x14ac:dyDescent="0.25">
      <c r="A552" s="334" t="s">
        <v>3117</v>
      </c>
      <c r="B552" s="334" t="s">
        <v>1375</v>
      </c>
      <c r="C552" s="335" t="s">
        <v>3118</v>
      </c>
      <c r="D552" s="336">
        <v>8900</v>
      </c>
    </row>
    <row r="553" spans="1:4" x14ac:dyDescent="0.25">
      <c r="A553" s="334" t="s">
        <v>3117</v>
      </c>
      <c r="B553" s="334" t="s">
        <v>1377</v>
      </c>
      <c r="C553" s="335" t="s">
        <v>3119</v>
      </c>
      <c r="D553" s="336">
        <v>500</v>
      </c>
    </row>
    <row r="554" spans="1:4" x14ac:dyDescent="0.25">
      <c r="A554" s="334" t="s">
        <v>3117</v>
      </c>
      <c r="B554" s="334" t="s">
        <v>1351</v>
      </c>
      <c r="C554" s="335" t="s">
        <v>3120</v>
      </c>
      <c r="D554" s="336">
        <v>500</v>
      </c>
    </row>
    <row r="555" spans="1:4" x14ac:dyDescent="0.25">
      <c r="A555" s="334" t="s">
        <v>3117</v>
      </c>
      <c r="B555" s="334" t="s">
        <v>1351</v>
      </c>
      <c r="C555" s="335" t="s">
        <v>3121</v>
      </c>
      <c r="D555" s="336">
        <v>500</v>
      </c>
    </row>
    <row r="556" spans="1:4" x14ac:dyDescent="0.25">
      <c r="A556" s="334" t="s">
        <v>3117</v>
      </c>
      <c r="B556" s="334" t="s">
        <v>1351</v>
      </c>
      <c r="C556" s="335" t="s">
        <v>3122</v>
      </c>
      <c r="D556" s="336">
        <v>500</v>
      </c>
    </row>
    <row r="557" spans="1:4" x14ac:dyDescent="0.25">
      <c r="A557" s="334" t="s">
        <v>3117</v>
      </c>
      <c r="B557" s="334" t="s">
        <v>1351</v>
      </c>
      <c r="C557" s="335" t="s">
        <v>3123</v>
      </c>
      <c r="D557" s="336">
        <v>500</v>
      </c>
    </row>
    <row r="558" spans="1:4" x14ac:dyDescent="0.25">
      <c r="A558" s="334" t="s">
        <v>3117</v>
      </c>
      <c r="B558" s="334" t="s">
        <v>1351</v>
      </c>
      <c r="C558" s="335" t="s">
        <v>3124</v>
      </c>
      <c r="D558" s="336">
        <v>500</v>
      </c>
    </row>
    <row r="559" spans="1:4" x14ac:dyDescent="0.25">
      <c r="A559" s="334" t="s">
        <v>3117</v>
      </c>
      <c r="B559" s="334" t="s">
        <v>1351</v>
      </c>
      <c r="C559" s="335" t="s">
        <v>3125</v>
      </c>
      <c r="D559" s="336">
        <v>500</v>
      </c>
    </row>
    <row r="560" spans="1:4" x14ac:dyDescent="0.25">
      <c r="A560" s="334" t="s">
        <v>3117</v>
      </c>
      <c r="B560" s="334" t="s">
        <v>1351</v>
      </c>
      <c r="C560" s="335" t="s">
        <v>3126</v>
      </c>
      <c r="D560" s="336">
        <v>500</v>
      </c>
    </row>
    <row r="561" spans="1:4" x14ac:dyDescent="0.25">
      <c r="A561" s="334" t="s">
        <v>3117</v>
      </c>
      <c r="B561" s="334" t="s">
        <v>1368</v>
      </c>
      <c r="C561" s="335" t="s">
        <v>3127</v>
      </c>
      <c r="D561" s="336">
        <v>500</v>
      </c>
    </row>
    <row r="562" spans="1:4" x14ac:dyDescent="0.25">
      <c r="A562" s="334" t="s">
        <v>3117</v>
      </c>
      <c r="B562" s="334" t="s">
        <v>1368</v>
      </c>
      <c r="C562" s="335" t="s">
        <v>3128</v>
      </c>
      <c r="D562" s="336">
        <v>500</v>
      </c>
    </row>
    <row r="563" spans="1:4" x14ac:dyDescent="0.25">
      <c r="A563" s="334" t="s">
        <v>3117</v>
      </c>
      <c r="B563" s="334" t="s">
        <v>1368</v>
      </c>
      <c r="C563" s="335" t="s">
        <v>3129</v>
      </c>
      <c r="D563" s="336">
        <v>500</v>
      </c>
    </row>
    <row r="564" spans="1:4" x14ac:dyDescent="0.25">
      <c r="A564" s="334" t="s">
        <v>3117</v>
      </c>
      <c r="B564" s="334" t="s">
        <v>1368</v>
      </c>
      <c r="C564" s="335" t="s">
        <v>3130</v>
      </c>
      <c r="D564" s="336">
        <v>500</v>
      </c>
    </row>
    <row r="565" spans="1:4" x14ac:dyDescent="0.25">
      <c r="A565" s="334" t="s">
        <v>3117</v>
      </c>
      <c r="B565" s="334" t="s">
        <v>1368</v>
      </c>
      <c r="C565" s="335" t="s">
        <v>3131</v>
      </c>
      <c r="D565" s="336">
        <v>500</v>
      </c>
    </row>
    <row r="566" spans="1:4" x14ac:dyDescent="0.25">
      <c r="A566" s="334" t="s">
        <v>3117</v>
      </c>
      <c r="B566" s="334" t="s">
        <v>1368</v>
      </c>
      <c r="C566" s="335" t="s">
        <v>3132</v>
      </c>
      <c r="D566" s="336">
        <v>500</v>
      </c>
    </row>
    <row r="567" spans="1:4" x14ac:dyDescent="0.25">
      <c r="A567" s="334" t="s">
        <v>3117</v>
      </c>
      <c r="B567" s="334" t="s">
        <v>1368</v>
      </c>
      <c r="C567" s="335" t="s">
        <v>3133</v>
      </c>
      <c r="D567" s="336">
        <v>500</v>
      </c>
    </row>
    <row r="568" spans="1:4" x14ac:dyDescent="0.25">
      <c r="A568" s="334" t="s">
        <v>3117</v>
      </c>
      <c r="B568" s="334" t="s">
        <v>1368</v>
      </c>
      <c r="C568" s="335" t="s">
        <v>3134</v>
      </c>
      <c r="D568" s="336">
        <v>500</v>
      </c>
    </row>
    <row r="569" spans="1:4" x14ac:dyDescent="0.25">
      <c r="A569" s="334" t="s">
        <v>3117</v>
      </c>
      <c r="B569" s="334" t="s">
        <v>1368</v>
      </c>
      <c r="C569" s="335" t="s">
        <v>3135</v>
      </c>
      <c r="D569" s="336">
        <v>500</v>
      </c>
    </row>
    <row r="570" spans="1:4" x14ac:dyDescent="0.25">
      <c r="A570" s="334" t="s">
        <v>3117</v>
      </c>
      <c r="B570" s="334" t="s">
        <v>1368</v>
      </c>
      <c r="C570" s="335" t="s">
        <v>3136</v>
      </c>
      <c r="D570" s="336">
        <v>500</v>
      </c>
    </row>
    <row r="571" spans="1:4" x14ac:dyDescent="0.25">
      <c r="A571" s="334" t="s">
        <v>3117</v>
      </c>
      <c r="B571" s="334" t="s">
        <v>1368</v>
      </c>
      <c r="C571" s="335" t="s">
        <v>3137</v>
      </c>
      <c r="D571" s="336">
        <v>500</v>
      </c>
    </row>
    <row r="572" spans="1:4" x14ac:dyDescent="0.25">
      <c r="A572" s="334" t="s">
        <v>3117</v>
      </c>
      <c r="B572" s="334" t="s">
        <v>1368</v>
      </c>
      <c r="C572" s="335" t="s">
        <v>3138</v>
      </c>
      <c r="D572" s="336">
        <v>500</v>
      </c>
    </row>
    <row r="573" spans="1:4" x14ac:dyDescent="0.25">
      <c r="A573" s="334" t="s">
        <v>3117</v>
      </c>
      <c r="B573" s="334" t="s">
        <v>1368</v>
      </c>
      <c r="C573" s="335" t="s">
        <v>3139</v>
      </c>
      <c r="D573" s="336">
        <v>500</v>
      </c>
    </row>
    <row r="574" spans="1:4" x14ac:dyDescent="0.25">
      <c r="A574" s="334" t="s">
        <v>3117</v>
      </c>
      <c r="B574" s="334" t="s">
        <v>1368</v>
      </c>
      <c r="C574" s="335" t="s">
        <v>3140</v>
      </c>
      <c r="D574" s="336">
        <v>500</v>
      </c>
    </row>
    <row r="575" spans="1:4" x14ac:dyDescent="0.25">
      <c r="A575" s="334" t="s">
        <v>3117</v>
      </c>
      <c r="B575" s="334" t="s">
        <v>1368</v>
      </c>
      <c r="C575" s="335" t="s">
        <v>3141</v>
      </c>
      <c r="D575" s="336">
        <v>500</v>
      </c>
    </row>
    <row r="576" spans="1:4" x14ac:dyDescent="0.25">
      <c r="A576" s="334" t="s">
        <v>3117</v>
      </c>
      <c r="B576" s="334" t="s">
        <v>1368</v>
      </c>
      <c r="C576" s="335" t="s">
        <v>3142</v>
      </c>
      <c r="D576" s="336">
        <v>500</v>
      </c>
    </row>
    <row r="577" spans="1:4" x14ac:dyDescent="0.25">
      <c r="A577" s="334" t="s">
        <v>3117</v>
      </c>
      <c r="B577" s="334" t="s">
        <v>1368</v>
      </c>
      <c r="C577" s="335" t="s">
        <v>3143</v>
      </c>
      <c r="D577" s="336">
        <v>500</v>
      </c>
    </row>
    <row r="578" spans="1:4" x14ac:dyDescent="0.25">
      <c r="A578" s="334" t="s">
        <v>3117</v>
      </c>
      <c r="B578" s="334" t="s">
        <v>1368</v>
      </c>
      <c r="C578" s="335" t="s">
        <v>3144</v>
      </c>
      <c r="D578" s="336">
        <v>500</v>
      </c>
    </row>
    <row r="579" spans="1:4" x14ac:dyDescent="0.25">
      <c r="A579" s="334" t="s">
        <v>3117</v>
      </c>
      <c r="B579" s="334" t="s">
        <v>1368</v>
      </c>
      <c r="C579" s="335" t="s">
        <v>3145</v>
      </c>
      <c r="D579" s="336">
        <v>500</v>
      </c>
    </row>
    <row r="580" spans="1:4" x14ac:dyDescent="0.25">
      <c r="A580" s="334" t="s">
        <v>3117</v>
      </c>
      <c r="B580" s="334" t="s">
        <v>1368</v>
      </c>
      <c r="C580" s="335" t="s">
        <v>3146</v>
      </c>
      <c r="D580" s="336">
        <v>500</v>
      </c>
    </row>
    <row r="581" spans="1:4" x14ac:dyDescent="0.25">
      <c r="A581" s="334" t="s">
        <v>3117</v>
      </c>
      <c r="B581" s="334" t="s">
        <v>1368</v>
      </c>
      <c r="C581" s="335" t="s">
        <v>3147</v>
      </c>
      <c r="D581" s="336">
        <v>500</v>
      </c>
    </row>
    <row r="582" spans="1:4" ht="24" x14ac:dyDescent="0.25">
      <c r="A582" s="334" t="s">
        <v>3117</v>
      </c>
      <c r="B582" s="334" t="s">
        <v>830</v>
      </c>
      <c r="C582" s="335" t="s">
        <v>3148</v>
      </c>
      <c r="D582" s="336">
        <v>5900</v>
      </c>
    </row>
    <row r="583" spans="1:4" x14ac:dyDescent="0.25">
      <c r="A583" s="334" t="s">
        <v>3117</v>
      </c>
      <c r="B583" s="334" t="s">
        <v>1374</v>
      </c>
      <c r="C583" s="335" t="s">
        <v>3149</v>
      </c>
      <c r="D583" s="336">
        <v>29900</v>
      </c>
    </row>
    <row r="584" spans="1:4" ht="24" x14ac:dyDescent="0.25">
      <c r="A584" s="334" t="s">
        <v>491</v>
      </c>
      <c r="B584" s="334" t="s">
        <v>324</v>
      </c>
      <c r="C584" s="335" t="s">
        <v>3150</v>
      </c>
      <c r="D584" s="336">
        <v>3900</v>
      </c>
    </row>
    <row r="585" spans="1:4" x14ac:dyDescent="0.25">
      <c r="A585" s="334" t="s">
        <v>491</v>
      </c>
      <c r="B585" s="334" t="s">
        <v>3151</v>
      </c>
      <c r="C585" s="335" t="s">
        <v>3152</v>
      </c>
      <c r="D585" s="336">
        <v>29900</v>
      </c>
    </row>
    <row r="586" spans="1:4" x14ac:dyDescent="0.25">
      <c r="A586" s="334" t="s">
        <v>491</v>
      </c>
      <c r="B586" s="334" t="s">
        <v>1379</v>
      </c>
      <c r="C586" s="335" t="s">
        <v>3153</v>
      </c>
      <c r="D586" s="336">
        <v>15900</v>
      </c>
    </row>
    <row r="587" spans="1:4" x14ac:dyDescent="0.25">
      <c r="A587" s="334" t="s">
        <v>491</v>
      </c>
      <c r="B587" s="334" t="s">
        <v>2367</v>
      </c>
      <c r="C587" s="335" t="s">
        <v>3154</v>
      </c>
      <c r="D587" s="336">
        <v>29900</v>
      </c>
    </row>
    <row r="588" spans="1:4" x14ac:dyDescent="0.25">
      <c r="A588" s="334" t="s">
        <v>3155</v>
      </c>
      <c r="B588" s="334" t="s">
        <v>3156</v>
      </c>
      <c r="C588" s="335" t="s">
        <v>3157</v>
      </c>
      <c r="D588" s="336">
        <v>2900</v>
      </c>
    </row>
    <row r="589" spans="1:4" x14ac:dyDescent="0.25">
      <c r="A589" s="334" t="s">
        <v>3155</v>
      </c>
      <c r="B589" s="334" t="s">
        <v>3156</v>
      </c>
      <c r="C589" s="335" t="s">
        <v>3158</v>
      </c>
      <c r="D589" s="336">
        <v>2900</v>
      </c>
    </row>
    <row r="590" spans="1:4" x14ac:dyDescent="0.25">
      <c r="A590" s="334" t="s">
        <v>3155</v>
      </c>
      <c r="B590" s="334" t="s">
        <v>1372</v>
      </c>
      <c r="C590" s="335" t="s">
        <v>3159</v>
      </c>
      <c r="D590" s="336">
        <v>500</v>
      </c>
    </row>
    <row r="591" spans="1:4" x14ac:dyDescent="0.25">
      <c r="A591" s="334" t="s">
        <v>3155</v>
      </c>
      <c r="B591" s="334" t="s">
        <v>1372</v>
      </c>
      <c r="C591" s="335" t="s">
        <v>3160</v>
      </c>
      <c r="D591" s="336">
        <v>500</v>
      </c>
    </row>
    <row r="592" spans="1:4" ht="24" x14ac:dyDescent="0.25">
      <c r="A592" s="334" t="s">
        <v>3155</v>
      </c>
      <c r="B592" s="334" t="s">
        <v>1366</v>
      </c>
      <c r="C592" s="335" t="s">
        <v>3161</v>
      </c>
      <c r="D592" s="336">
        <v>500</v>
      </c>
    </row>
    <row r="593" spans="1:4" x14ac:dyDescent="0.25">
      <c r="A593" s="334" t="s">
        <v>3155</v>
      </c>
      <c r="B593" s="334" t="s">
        <v>855</v>
      </c>
      <c r="C593" s="335" t="s">
        <v>3162</v>
      </c>
      <c r="D593" s="336">
        <v>2900</v>
      </c>
    </row>
    <row r="594" spans="1:4" x14ac:dyDescent="0.25">
      <c r="A594" s="334" t="s">
        <v>3155</v>
      </c>
      <c r="B594" s="334" t="s">
        <v>855</v>
      </c>
      <c r="C594" s="335" t="s">
        <v>3163</v>
      </c>
      <c r="D594" s="336">
        <v>2900</v>
      </c>
    </row>
    <row r="595" spans="1:4" x14ac:dyDescent="0.25">
      <c r="A595" s="334" t="s">
        <v>3155</v>
      </c>
      <c r="B595" s="334" t="s">
        <v>855</v>
      </c>
      <c r="C595" s="335" t="s">
        <v>3164</v>
      </c>
      <c r="D595" s="336">
        <v>2900</v>
      </c>
    </row>
    <row r="596" spans="1:4" x14ac:dyDescent="0.25">
      <c r="A596" s="334" t="s">
        <v>3155</v>
      </c>
      <c r="B596" s="334" t="s">
        <v>855</v>
      </c>
      <c r="C596" s="335" t="s">
        <v>3165</v>
      </c>
      <c r="D596" s="336">
        <v>2900</v>
      </c>
    </row>
    <row r="597" spans="1:4" x14ac:dyDescent="0.25">
      <c r="A597" s="334" t="s">
        <v>3155</v>
      </c>
      <c r="B597" s="334" t="s">
        <v>855</v>
      </c>
      <c r="C597" s="335" t="s">
        <v>3166</v>
      </c>
      <c r="D597" s="336">
        <v>2900</v>
      </c>
    </row>
    <row r="598" spans="1:4" x14ac:dyDescent="0.25">
      <c r="A598" s="334" t="s">
        <v>3155</v>
      </c>
      <c r="B598" s="334" t="s">
        <v>855</v>
      </c>
      <c r="C598" s="335" t="s">
        <v>3167</v>
      </c>
      <c r="D598" s="336">
        <v>2900</v>
      </c>
    </row>
    <row r="599" spans="1:4" x14ac:dyDescent="0.25">
      <c r="A599" s="334" t="s">
        <v>3155</v>
      </c>
      <c r="B599" s="334" t="s">
        <v>1371</v>
      </c>
      <c r="C599" s="335" t="s">
        <v>3168</v>
      </c>
      <c r="D599" s="336">
        <v>2900</v>
      </c>
    </row>
    <row r="600" spans="1:4" x14ac:dyDescent="0.25">
      <c r="A600" s="334" t="s">
        <v>3155</v>
      </c>
      <c r="B600" s="334" t="s">
        <v>1371</v>
      </c>
      <c r="C600" s="335" t="s">
        <v>3169</v>
      </c>
      <c r="D600" s="336">
        <v>2900</v>
      </c>
    </row>
    <row r="601" spans="1:4" x14ac:dyDescent="0.25">
      <c r="A601" s="334" t="s">
        <v>3155</v>
      </c>
      <c r="B601" s="334" t="s">
        <v>1378</v>
      </c>
      <c r="C601" s="335" t="s">
        <v>3170</v>
      </c>
      <c r="D601" s="336">
        <v>5900</v>
      </c>
    </row>
    <row r="602" spans="1:4" x14ac:dyDescent="0.25">
      <c r="A602" s="334" t="s">
        <v>3155</v>
      </c>
      <c r="B602" s="334" t="s">
        <v>457</v>
      </c>
      <c r="C602" s="335" t="s">
        <v>3171</v>
      </c>
      <c r="D602" s="336">
        <v>9900</v>
      </c>
    </row>
    <row r="603" spans="1:4" x14ac:dyDescent="0.25">
      <c r="A603" s="334" t="s">
        <v>3172</v>
      </c>
      <c r="B603" s="334" t="s">
        <v>3173</v>
      </c>
      <c r="C603" s="335" t="s">
        <v>3174</v>
      </c>
      <c r="D603" s="336">
        <v>7900</v>
      </c>
    </row>
    <row r="604" spans="1:4" x14ac:dyDescent="0.25">
      <c r="A604" s="334" t="s">
        <v>3172</v>
      </c>
      <c r="B604" s="334" t="s">
        <v>54</v>
      </c>
      <c r="C604" s="335" t="s">
        <v>3175</v>
      </c>
      <c r="D604" s="336">
        <v>2900</v>
      </c>
    </row>
    <row r="605" spans="1:4" x14ac:dyDescent="0.25">
      <c r="A605" s="334" t="s">
        <v>3172</v>
      </c>
      <c r="B605" s="334" t="s">
        <v>71</v>
      </c>
      <c r="C605" s="335" t="s">
        <v>3176</v>
      </c>
      <c r="D605" s="336">
        <v>1900</v>
      </c>
    </row>
    <row r="606" spans="1:4" x14ac:dyDescent="0.25">
      <c r="A606" s="334" t="s">
        <v>3172</v>
      </c>
      <c r="B606" s="334" t="s">
        <v>3177</v>
      </c>
      <c r="C606" s="335" t="s">
        <v>3178</v>
      </c>
      <c r="D606" s="336">
        <v>3900</v>
      </c>
    </row>
    <row r="607" spans="1:4" ht="36" x14ac:dyDescent="0.25">
      <c r="A607" s="334" t="s">
        <v>3172</v>
      </c>
      <c r="B607" s="334" t="s">
        <v>95</v>
      </c>
      <c r="C607" s="335" t="s">
        <v>3179</v>
      </c>
      <c r="D607" s="336">
        <v>900</v>
      </c>
    </row>
    <row r="608" spans="1:4" ht="36" x14ac:dyDescent="0.25">
      <c r="A608" s="334" t="s">
        <v>3172</v>
      </c>
      <c r="B608" s="334" t="s">
        <v>95</v>
      </c>
      <c r="C608" s="335" t="s">
        <v>3179</v>
      </c>
      <c r="D608" s="336">
        <v>500</v>
      </c>
    </row>
    <row r="609" spans="1:4" ht="36" x14ac:dyDescent="0.25">
      <c r="A609" s="334" t="s">
        <v>3172</v>
      </c>
      <c r="B609" s="334" t="s">
        <v>3180</v>
      </c>
      <c r="C609" s="335" t="s">
        <v>3181</v>
      </c>
      <c r="D609" s="336">
        <v>900</v>
      </c>
    </row>
    <row r="610" spans="1:4" ht="36" x14ac:dyDescent="0.25">
      <c r="A610" s="334" t="s">
        <v>3172</v>
      </c>
      <c r="B610" s="334" t="s">
        <v>3182</v>
      </c>
      <c r="C610" s="335" t="s">
        <v>3183</v>
      </c>
      <c r="D610" s="336">
        <v>900</v>
      </c>
    </row>
    <row r="611" spans="1:4" x14ac:dyDescent="0.25">
      <c r="A611" s="334" t="s">
        <v>3172</v>
      </c>
      <c r="B611" s="334" t="s">
        <v>3184</v>
      </c>
      <c r="C611" s="335" t="s">
        <v>3185</v>
      </c>
      <c r="D611" s="336">
        <v>900</v>
      </c>
    </row>
    <row r="612" spans="1:4" x14ac:dyDescent="0.25">
      <c r="A612" s="334" t="s">
        <v>3172</v>
      </c>
      <c r="B612" s="334" t="s">
        <v>3186</v>
      </c>
      <c r="C612" s="335" t="s">
        <v>3187</v>
      </c>
      <c r="D612" s="336">
        <v>3900</v>
      </c>
    </row>
    <row r="613" spans="1:4" x14ac:dyDescent="0.25">
      <c r="A613" s="334" t="s">
        <v>3172</v>
      </c>
      <c r="B613" s="334" t="s">
        <v>843</v>
      </c>
      <c r="C613" s="335" t="s">
        <v>3188</v>
      </c>
      <c r="D613" s="336">
        <v>2900</v>
      </c>
    </row>
    <row r="614" spans="1:4" x14ac:dyDescent="0.25">
      <c r="A614" s="334" t="s">
        <v>3172</v>
      </c>
      <c r="B614" s="334" t="s">
        <v>231</v>
      </c>
      <c r="C614" s="335" t="s">
        <v>3189</v>
      </c>
      <c r="D614" s="336">
        <v>900</v>
      </c>
    </row>
    <row r="615" spans="1:4" x14ac:dyDescent="0.25">
      <c r="A615" s="334" t="s">
        <v>3172</v>
      </c>
      <c r="B615" s="334" t="s">
        <v>3190</v>
      </c>
      <c r="C615" s="335" t="s">
        <v>3191</v>
      </c>
      <c r="D615" s="336">
        <v>2900</v>
      </c>
    </row>
    <row r="616" spans="1:4" x14ac:dyDescent="0.25">
      <c r="A616" s="334" t="s">
        <v>3172</v>
      </c>
      <c r="B616" s="334" t="s">
        <v>3192</v>
      </c>
      <c r="C616" s="335" t="s">
        <v>3193</v>
      </c>
      <c r="D616" s="336">
        <v>15900</v>
      </c>
    </row>
    <row r="617" spans="1:4" x14ac:dyDescent="0.25">
      <c r="A617" s="334" t="s">
        <v>3172</v>
      </c>
      <c r="B617" s="334" t="s">
        <v>320</v>
      </c>
      <c r="C617" s="335" t="s">
        <v>3194</v>
      </c>
      <c r="D617" s="336">
        <v>5900</v>
      </c>
    </row>
    <row r="618" spans="1:4" x14ac:dyDescent="0.25">
      <c r="A618" s="334" t="s">
        <v>3172</v>
      </c>
      <c r="B618" s="334" t="s">
        <v>322</v>
      </c>
      <c r="C618" s="335" t="s">
        <v>3195</v>
      </c>
      <c r="D618" s="336">
        <v>5900</v>
      </c>
    </row>
    <row r="619" spans="1:4" ht="24" x14ac:dyDescent="0.25">
      <c r="A619" s="334" t="s">
        <v>3172</v>
      </c>
      <c r="B619" s="334" t="s">
        <v>323</v>
      </c>
      <c r="C619" s="335" t="s">
        <v>3196</v>
      </c>
      <c r="D619" s="336">
        <v>3900</v>
      </c>
    </row>
    <row r="620" spans="1:4" x14ac:dyDescent="0.25">
      <c r="A620" s="334" t="s">
        <v>3172</v>
      </c>
      <c r="B620" s="334" t="s">
        <v>412</v>
      </c>
      <c r="C620" s="335" t="s">
        <v>3198</v>
      </c>
      <c r="D620" s="336">
        <v>15900</v>
      </c>
    </row>
    <row r="621" spans="1:4" x14ac:dyDescent="0.25">
      <c r="A621" s="334" t="s">
        <v>3172</v>
      </c>
      <c r="B621" s="334" t="s">
        <v>413</v>
      </c>
      <c r="C621" s="335" t="s">
        <v>3199</v>
      </c>
      <c r="D621" s="336">
        <v>9900</v>
      </c>
    </row>
    <row r="622" spans="1:4" ht="24" x14ac:dyDescent="0.25">
      <c r="A622" s="334" t="s">
        <v>3172</v>
      </c>
      <c r="B622" s="334" t="s">
        <v>1370</v>
      </c>
      <c r="C622" s="335" t="s">
        <v>3200</v>
      </c>
      <c r="D622" s="336">
        <v>3900</v>
      </c>
    </row>
    <row r="623" spans="1:4" x14ac:dyDescent="0.25">
      <c r="A623" s="334" t="s">
        <v>3172</v>
      </c>
      <c r="B623" s="334" t="s">
        <v>2370</v>
      </c>
      <c r="C623" s="335" t="s">
        <v>3197</v>
      </c>
      <c r="D623" s="336">
        <v>29900</v>
      </c>
    </row>
    <row r="624" spans="1:4" x14ac:dyDescent="0.25">
      <c r="A624" s="334" t="s">
        <v>540</v>
      </c>
      <c r="B624" s="334" t="s">
        <v>3201</v>
      </c>
      <c r="C624" s="335" t="s">
        <v>3202</v>
      </c>
      <c r="D624" s="336">
        <v>7900</v>
      </c>
    </row>
    <row r="625" spans="1:4" x14ac:dyDescent="0.25">
      <c r="A625" s="334" t="s">
        <v>540</v>
      </c>
      <c r="B625" s="334" t="s">
        <v>68</v>
      </c>
      <c r="C625" s="335" t="s">
        <v>3203</v>
      </c>
      <c r="D625" s="336">
        <v>1900</v>
      </c>
    </row>
    <row r="626" spans="1:4" ht="48" x14ac:dyDescent="0.25">
      <c r="A626" s="334" t="s">
        <v>540</v>
      </c>
      <c r="B626" s="334" t="s">
        <v>73</v>
      </c>
      <c r="C626" s="335" t="s">
        <v>3204</v>
      </c>
      <c r="D626" s="336">
        <v>1900</v>
      </c>
    </row>
    <row r="627" spans="1:4" x14ac:dyDescent="0.25">
      <c r="A627" s="334" t="s">
        <v>540</v>
      </c>
      <c r="B627" s="334" t="s">
        <v>2369</v>
      </c>
      <c r="C627" s="335" t="s">
        <v>3205</v>
      </c>
      <c r="D627" s="336">
        <v>2900</v>
      </c>
    </row>
    <row r="628" spans="1:4" x14ac:dyDescent="0.25">
      <c r="A628" s="334" t="s">
        <v>34</v>
      </c>
      <c r="B628" s="334" t="s">
        <v>218</v>
      </c>
      <c r="C628" s="335" t="s">
        <v>3206</v>
      </c>
      <c r="D628" s="336">
        <v>4900</v>
      </c>
    </row>
    <row r="629" spans="1:4" x14ac:dyDescent="0.25">
      <c r="A629" s="334" t="s">
        <v>34</v>
      </c>
      <c r="B629" s="334" t="s">
        <v>3207</v>
      </c>
      <c r="C629" s="335" t="s">
        <v>3208</v>
      </c>
      <c r="D629" s="336">
        <v>900</v>
      </c>
    </row>
    <row r="630" spans="1:4" x14ac:dyDescent="0.25">
      <c r="A630" s="334" t="s">
        <v>34</v>
      </c>
      <c r="B630" s="334" t="s">
        <v>277</v>
      </c>
      <c r="C630" s="335" t="s">
        <v>3209</v>
      </c>
      <c r="D630" s="336">
        <v>2900</v>
      </c>
    </row>
    <row r="631" spans="1:4" x14ac:dyDescent="0.25">
      <c r="A631" s="334" t="s">
        <v>34</v>
      </c>
      <c r="B631" s="334" t="s">
        <v>1381</v>
      </c>
      <c r="C631" s="335" t="s">
        <v>3210</v>
      </c>
      <c r="D631" s="336">
        <v>5900</v>
      </c>
    </row>
    <row r="632" spans="1:4" x14ac:dyDescent="0.25">
      <c r="A632" s="334" t="s">
        <v>34</v>
      </c>
      <c r="B632" s="334" t="s">
        <v>1382</v>
      </c>
      <c r="C632" s="335" t="s">
        <v>3211</v>
      </c>
      <c r="D632" s="336">
        <v>15900</v>
      </c>
    </row>
    <row r="633" spans="1:4" x14ac:dyDescent="0.25">
      <c r="A633" s="334" t="s">
        <v>3212</v>
      </c>
      <c r="B633" s="334" t="s">
        <v>3213</v>
      </c>
      <c r="C633" s="335" t="s">
        <v>3214</v>
      </c>
      <c r="D633" s="336">
        <v>5900</v>
      </c>
    </row>
    <row r="634" spans="1:4" x14ac:dyDescent="0.25">
      <c r="A634" s="334" t="s">
        <v>3212</v>
      </c>
      <c r="B634" s="334" t="s">
        <v>1380</v>
      </c>
      <c r="C634" s="335" t="s">
        <v>3215</v>
      </c>
      <c r="D634" s="336">
        <v>15900</v>
      </c>
    </row>
    <row r="635" spans="1:4" x14ac:dyDescent="0.25">
      <c r="A635" s="334" t="s">
        <v>541</v>
      </c>
      <c r="B635" s="334" t="s">
        <v>117</v>
      </c>
      <c r="C635" s="335" t="s">
        <v>3216</v>
      </c>
      <c r="D635" s="336">
        <v>4900</v>
      </c>
    </row>
    <row r="636" spans="1:4" x14ac:dyDescent="0.25">
      <c r="A636" s="334" t="s">
        <v>541</v>
      </c>
      <c r="B636" s="334" t="s">
        <v>117</v>
      </c>
      <c r="C636" s="335" t="s">
        <v>3217</v>
      </c>
      <c r="D636" s="336">
        <v>4900</v>
      </c>
    </row>
    <row r="637" spans="1:4" x14ac:dyDescent="0.25">
      <c r="A637" s="334" t="s">
        <v>541</v>
      </c>
      <c r="B637" s="334" t="s">
        <v>3218</v>
      </c>
      <c r="C637" s="335" t="s">
        <v>3219</v>
      </c>
      <c r="D637" s="336">
        <v>900</v>
      </c>
    </row>
    <row r="638" spans="1:4" x14ac:dyDescent="0.25">
      <c r="A638" s="334" t="s">
        <v>541</v>
      </c>
      <c r="B638" s="334" t="s">
        <v>3220</v>
      </c>
      <c r="C638" s="335" t="s">
        <v>3221</v>
      </c>
      <c r="D638" s="336">
        <v>9900</v>
      </c>
    </row>
    <row r="639" spans="1:4" x14ac:dyDescent="0.25">
      <c r="A639" s="334" t="s">
        <v>541</v>
      </c>
      <c r="B639" s="334" t="s">
        <v>232</v>
      </c>
      <c r="C639" s="335" t="s">
        <v>3222</v>
      </c>
      <c r="D639" s="336">
        <v>2900</v>
      </c>
    </row>
    <row r="640" spans="1:4" x14ac:dyDescent="0.25">
      <c r="A640" s="334" t="s">
        <v>541</v>
      </c>
      <c r="B640" s="334" t="s">
        <v>314</v>
      </c>
      <c r="C640" s="335" t="s">
        <v>3223</v>
      </c>
      <c r="D640" s="336">
        <v>15900</v>
      </c>
    </row>
    <row r="641" spans="1:4" x14ac:dyDescent="0.25">
      <c r="A641" s="334" t="s">
        <v>541</v>
      </c>
      <c r="B641" s="334" t="s">
        <v>317</v>
      </c>
      <c r="C641" s="335" t="s">
        <v>3224</v>
      </c>
      <c r="D641" s="336">
        <v>15900</v>
      </c>
    </row>
    <row r="642" spans="1:4" x14ac:dyDescent="0.25">
      <c r="A642" s="334" t="s">
        <v>541</v>
      </c>
      <c r="B642" s="334" t="s">
        <v>321</v>
      </c>
      <c r="C642" s="335" t="s">
        <v>3225</v>
      </c>
      <c r="D642" s="336">
        <v>6900</v>
      </c>
    </row>
    <row r="643" spans="1:4" x14ac:dyDescent="0.25">
      <c r="A643" s="334" t="s">
        <v>541</v>
      </c>
      <c r="B643" s="334" t="s">
        <v>456</v>
      </c>
      <c r="C643" s="335" t="s">
        <v>3226</v>
      </c>
      <c r="D643" s="336">
        <v>11900</v>
      </c>
    </row>
    <row r="644" spans="1:4" x14ac:dyDescent="0.25">
      <c r="A644" s="334" t="s">
        <v>3227</v>
      </c>
      <c r="B644" s="334" t="s">
        <v>190</v>
      </c>
      <c r="C644" s="335" t="s">
        <v>3228</v>
      </c>
      <c r="D644" s="336">
        <v>900</v>
      </c>
    </row>
    <row r="645" spans="1:4" x14ac:dyDescent="0.25">
      <c r="A645" s="334" t="s">
        <v>3227</v>
      </c>
      <c r="B645" s="334" t="s">
        <v>3229</v>
      </c>
      <c r="C645" s="335" t="s">
        <v>3230</v>
      </c>
      <c r="D645" s="336">
        <v>14900</v>
      </c>
    </row>
    <row r="646" spans="1:4" x14ac:dyDescent="0.25">
      <c r="A646" s="334" t="s">
        <v>3231</v>
      </c>
      <c r="B646" s="334" t="s">
        <v>3232</v>
      </c>
      <c r="C646" s="335" t="s">
        <v>3233</v>
      </c>
      <c r="D646" s="336">
        <v>1900</v>
      </c>
    </row>
    <row r="647" spans="1:4" x14ac:dyDescent="0.25">
      <c r="A647" s="334" t="s">
        <v>3234</v>
      </c>
      <c r="B647" s="334" t="s">
        <v>3235</v>
      </c>
      <c r="C647" s="335" t="s">
        <v>3236</v>
      </c>
      <c r="D647" s="336">
        <v>1900</v>
      </c>
    </row>
    <row r="648" spans="1:4" x14ac:dyDescent="0.25">
      <c r="A648" s="334" t="s">
        <v>1066</v>
      </c>
      <c r="B648" s="334" t="s">
        <v>1383</v>
      </c>
      <c r="C648" s="335" t="s">
        <v>3237</v>
      </c>
      <c r="D648" s="336">
        <v>1900</v>
      </c>
    </row>
    <row r="649" spans="1:4" x14ac:dyDescent="0.25">
      <c r="A649" s="334" t="s">
        <v>1066</v>
      </c>
      <c r="B649" s="334" t="s">
        <v>185</v>
      </c>
      <c r="C649" s="335" t="s">
        <v>3238</v>
      </c>
      <c r="D649" s="336">
        <v>900</v>
      </c>
    </row>
    <row r="650" spans="1:4" x14ac:dyDescent="0.25">
      <c r="A650" s="334" t="s">
        <v>1066</v>
      </c>
      <c r="B650" s="334" t="s">
        <v>229</v>
      </c>
      <c r="C650" s="335" t="s">
        <v>3239</v>
      </c>
      <c r="D650" s="336">
        <v>900</v>
      </c>
    </row>
    <row r="651" spans="1:4" x14ac:dyDescent="0.25">
      <c r="A651" s="334" t="s">
        <v>1066</v>
      </c>
      <c r="B651" s="334" t="s">
        <v>316</v>
      </c>
      <c r="C651" s="335" t="s">
        <v>3240</v>
      </c>
      <c r="D651" s="336">
        <v>11900</v>
      </c>
    </row>
    <row r="652" spans="1:4" x14ac:dyDescent="0.25">
      <c r="A652" s="334" t="s">
        <v>1066</v>
      </c>
      <c r="B652" s="334" t="s">
        <v>319</v>
      </c>
      <c r="C652" s="335" t="s">
        <v>3241</v>
      </c>
      <c r="D652" s="336">
        <v>5900</v>
      </c>
    </row>
    <row r="653" spans="1:4" x14ac:dyDescent="0.25">
      <c r="A653" s="334" t="s">
        <v>1066</v>
      </c>
      <c r="B653" s="334" t="s">
        <v>3242</v>
      </c>
      <c r="C653" s="335" t="s">
        <v>3243</v>
      </c>
      <c r="D653" s="336">
        <v>19900</v>
      </c>
    </row>
    <row r="654" spans="1:4" x14ac:dyDescent="0.25">
      <c r="A654" s="334" t="s">
        <v>1066</v>
      </c>
      <c r="B654" s="334" t="s">
        <v>3244</v>
      </c>
      <c r="C654" s="335" t="s">
        <v>3245</v>
      </c>
      <c r="D654" s="336">
        <v>19900</v>
      </c>
    </row>
    <row r="655" spans="1:4" x14ac:dyDescent="0.25">
      <c r="A655" s="334" t="s">
        <v>1066</v>
      </c>
      <c r="B655" s="334" t="s">
        <v>2371</v>
      </c>
      <c r="C655" s="335" t="s">
        <v>3243</v>
      </c>
      <c r="D655" s="336">
        <v>19900</v>
      </c>
    </row>
    <row r="656" spans="1:4" x14ac:dyDescent="0.25">
      <c r="A656" s="334" t="s">
        <v>1066</v>
      </c>
      <c r="B656" s="334" t="s">
        <v>2190</v>
      </c>
      <c r="C656" s="335" t="s">
        <v>3246</v>
      </c>
      <c r="D656" s="336">
        <v>9900</v>
      </c>
    </row>
    <row r="657" spans="1:4" x14ac:dyDescent="0.25">
      <c r="A657" s="334" t="s">
        <v>1384</v>
      </c>
      <c r="B657" s="334" t="s">
        <v>3247</v>
      </c>
      <c r="C657" s="335" t="s">
        <v>3248</v>
      </c>
      <c r="D657" s="336">
        <v>2900</v>
      </c>
    </row>
    <row r="658" spans="1:4" x14ac:dyDescent="0.25">
      <c r="A658" s="334" t="s">
        <v>3249</v>
      </c>
      <c r="B658" s="334" t="s">
        <v>3250</v>
      </c>
      <c r="C658" s="335" t="s">
        <v>3251</v>
      </c>
      <c r="D658" s="336">
        <v>11900</v>
      </c>
    </row>
    <row r="659" spans="1:4" x14ac:dyDescent="0.25">
      <c r="A659" s="334" t="s">
        <v>3249</v>
      </c>
      <c r="B659" s="334" t="s">
        <v>1385</v>
      </c>
      <c r="C659" s="335" t="s">
        <v>3252</v>
      </c>
      <c r="D659" s="336">
        <v>19900</v>
      </c>
    </row>
    <row r="660" spans="1:4" x14ac:dyDescent="0.25">
      <c r="A660" s="334" t="s">
        <v>820</v>
      </c>
      <c r="B660" s="334" t="s">
        <v>3253</v>
      </c>
      <c r="C660" s="335" t="s">
        <v>3254</v>
      </c>
      <c r="D660" s="336">
        <v>1900</v>
      </c>
    </row>
    <row r="661" spans="1:4" x14ac:dyDescent="0.25">
      <c r="A661" s="334" t="s">
        <v>820</v>
      </c>
      <c r="B661" s="334" t="s">
        <v>1388</v>
      </c>
      <c r="C661" s="335" t="s">
        <v>3255</v>
      </c>
      <c r="D661" s="336">
        <v>900</v>
      </c>
    </row>
    <row r="662" spans="1:4" x14ac:dyDescent="0.25">
      <c r="A662" s="334" t="s">
        <v>820</v>
      </c>
      <c r="B662" s="334" t="s">
        <v>1388</v>
      </c>
      <c r="C662" s="335" t="s">
        <v>3256</v>
      </c>
      <c r="D662" s="336">
        <v>900</v>
      </c>
    </row>
    <row r="663" spans="1:4" x14ac:dyDescent="0.25">
      <c r="A663" s="334" t="s">
        <v>820</v>
      </c>
      <c r="B663" s="334" t="s">
        <v>1388</v>
      </c>
      <c r="C663" s="335" t="s">
        <v>3257</v>
      </c>
      <c r="D663" s="336">
        <v>900</v>
      </c>
    </row>
    <row r="664" spans="1:4" x14ac:dyDescent="0.25">
      <c r="A664" s="334" t="s">
        <v>820</v>
      </c>
      <c r="B664" s="334" t="s">
        <v>1388</v>
      </c>
      <c r="C664" s="335" t="s">
        <v>3258</v>
      </c>
      <c r="D664" s="336">
        <v>900</v>
      </c>
    </row>
    <row r="665" spans="1:4" x14ac:dyDescent="0.25">
      <c r="A665" s="334" t="s">
        <v>820</v>
      </c>
      <c r="B665" s="334" t="s">
        <v>1388</v>
      </c>
      <c r="C665" s="335" t="s">
        <v>3259</v>
      </c>
      <c r="D665" s="336">
        <v>900</v>
      </c>
    </row>
    <row r="666" spans="1:4" x14ac:dyDescent="0.25">
      <c r="A666" s="334" t="s">
        <v>820</v>
      </c>
      <c r="B666" s="334" t="s">
        <v>1341</v>
      </c>
      <c r="C666" s="335" t="s">
        <v>3260</v>
      </c>
      <c r="D666" s="336">
        <v>500</v>
      </c>
    </row>
    <row r="667" spans="1:4" x14ac:dyDescent="0.25">
      <c r="A667" s="334" t="s">
        <v>820</v>
      </c>
      <c r="B667" s="334" t="s">
        <v>1341</v>
      </c>
      <c r="C667" s="335" t="s">
        <v>3261</v>
      </c>
      <c r="D667" s="336">
        <v>500</v>
      </c>
    </row>
    <row r="668" spans="1:4" x14ac:dyDescent="0.25">
      <c r="A668" s="334" t="s">
        <v>820</v>
      </c>
      <c r="B668" s="334" t="s">
        <v>1341</v>
      </c>
      <c r="C668" s="335" t="s">
        <v>3262</v>
      </c>
      <c r="D668" s="336">
        <v>500</v>
      </c>
    </row>
    <row r="669" spans="1:4" x14ac:dyDescent="0.25">
      <c r="A669" s="334" t="s">
        <v>820</v>
      </c>
      <c r="B669" s="334" t="s">
        <v>1341</v>
      </c>
      <c r="C669" s="335" t="s">
        <v>3263</v>
      </c>
      <c r="D669" s="336">
        <v>500</v>
      </c>
    </row>
    <row r="670" spans="1:4" x14ac:dyDescent="0.25">
      <c r="A670" s="334" t="s">
        <v>820</v>
      </c>
      <c r="B670" s="334" t="s">
        <v>1341</v>
      </c>
      <c r="C670" s="335" t="s">
        <v>3264</v>
      </c>
      <c r="D670" s="336">
        <v>500</v>
      </c>
    </row>
    <row r="671" spans="1:4" x14ac:dyDescent="0.25">
      <c r="A671" s="334" t="s">
        <v>820</v>
      </c>
      <c r="B671" s="334" t="s">
        <v>1341</v>
      </c>
      <c r="C671" s="335" t="s">
        <v>3265</v>
      </c>
      <c r="D671" s="336">
        <v>500</v>
      </c>
    </row>
    <row r="672" spans="1:4" x14ac:dyDescent="0.25">
      <c r="A672" s="334" t="s">
        <v>820</v>
      </c>
      <c r="B672" s="334" t="s">
        <v>3266</v>
      </c>
      <c r="C672" s="335" t="s">
        <v>3267</v>
      </c>
      <c r="D672" s="336">
        <v>9900</v>
      </c>
    </row>
    <row r="673" spans="1:4" ht="48" x14ac:dyDescent="0.25">
      <c r="A673" s="334" t="s">
        <v>820</v>
      </c>
      <c r="B673" s="334" t="s">
        <v>125</v>
      </c>
      <c r="C673" s="335" t="s">
        <v>2961</v>
      </c>
      <c r="D673" s="336">
        <v>900</v>
      </c>
    </row>
    <row r="674" spans="1:4" x14ac:dyDescent="0.25">
      <c r="A674" s="334" t="s">
        <v>820</v>
      </c>
      <c r="B674" s="334" t="s">
        <v>3268</v>
      </c>
      <c r="C674" s="335" t="s">
        <v>3269</v>
      </c>
      <c r="D674" s="336">
        <v>1900</v>
      </c>
    </row>
    <row r="675" spans="1:4" x14ac:dyDescent="0.25">
      <c r="A675" s="334" t="s">
        <v>820</v>
      </c>
      <c r="B675" s="334" t="s">
        <v>268</v>
      </c>
      <c r="C675" s="335" t="s">
        <v>3270</v>
      </c>
      <c r="D675" s="336">
        <v>2900</v>
      </c>
    </row>
    <row r="676" spans="1:4" x14ac:dyDescent="0.25">
      <c r="A676" s="334" t="s">
        <v>820</v>
      </c>
      <c r="B676" s="334" t="s">
        <v>268</v>
      </c>
      <c r="C676" s="335" t="s">
        <v>3271</v>
      </c>
      <c r="D676" s="336">
        <v>2900</v>
      </c>
    </row>
    <row r="677" spans="1:4" x14ac:dyDescent="0.25">
      <c r="A677" s="334" t="s">
        <v>820</v>
      </c>
      <c r="B677" s="334" t="s">
        <v>325</v>
      </c>
      <c r="C677" s="335" t="s">
        <v>3272</v>
      </c>
      <c r="D677" s="336">
        <v>15900</v>
      </c>
    </row>
    <row r="678" spans="1:4" x14ac:dyDescent="0.25">
      <c r="A678" s="334" t="s">
        <v>820</v>
      </c>
      <c r="B678" s="334" t="s">
        <v>326</v>
      </c>
      <c r="C678" s="335" t="s">
        <v>3273</v>
      </c>
      <c r="D678" s="336">
        <v>11900</v>
      </c>
    </row>
    <row r="679" spans="1:4" x14ac:dyDescent="0.25">
      <c r="A679" s="334" t="s">
        <v>820</v>
      </c>
      <c r="B679" s="334" t="s">
        <v>326</v>
      </c>
      <c r="C679" s="335" t="s">
        <v>3273</v>
      </c>
      <c r="D679" s="336">
        <v>7900</v>
      </c>
    </row>
    <row r="680" spans="1:4" x14ac:dyDescent="0.25">
      <c r="A680" s="334" t="s">
        <v>820</v>
      </c>
      <c r="B680" s="334" t="s">
        <v>1389</v>
      </c>
      <c r="C680" s="335" t="s">
        <v>3274</v>
      </c>
      <c r="D680" s="336">
        <v>5900</v>
      </c>
    </row>
    <row r="681" spans="1:4" x14ac:dyDescent="0.25">
      <c r="A681" s="334" t="s">
        <v>820</v>
      </c>
      <c r="B681" s="334" t="s">
        <v>1389</v>
      </c>
      <c r="C681" s="335" t="s">
        <v>3275</v>
      </c>
      <c r="D681" s="336">
        <v>5900</v>
      </c>
    </row>
    <row r="682" spans="1:4" x14ac:dyDescent="0.25">
      <c r="A682" s="334" t="s">
        <v>820</v>
      </c>
      <c r="B682" s="334" t="s">
        <v>3276</v>
      </c>
      <c r="C682" s="335" t="s">
        <v>3277</v>
      </c>
      <c r="D682" s="336">
        <v>19900</v>
      </c>
    </row>
    <row r="683" spans="1:4" x14ac:dyDescent="0.25">
      <c r="A683" s="334" t="s">
        <v>820</v>
      </c>
      <c r="B683" s="334" t="s">
        <v>402</v>
      </c>
      <c r="C683" s="335" t="s">
        <v>3278</v>
      </c>
      <c r="D683" s="336">
        <v>3900</v>
      </c>
    </row>
    <row r="684" spans="1:4" x14ac:dyDescent="0.25">
      <c r="A684" s="334" t="s">
        <v>820</v>
      </c>
      <c r="B684" s="334" t="s">
        <v>3279</v>
      </c>
      <c r="C684" s="335" t="s">
        <v>3280</v>
      </c>
      <c r="D684" s="336">
        <v>29900</v>
      </c>
    </row>
    <row r="685" spans="1:4" x14ac:dyDescent="0.25">
      <c r="A685" s="334" t="s">
        <v>3281</v>
      </c>
      <c r="B685" s="334" t="s">
        <v>3282</v>
      </c>
      <c r="C685" s="335" t="s">
        <v>3283</v>
      </c>
      <c r="D685" s="336">
        <v>11900</v>
      </c>
    </row>
    <row r="686" spans="1:4" x14ac:dyDescent="0.25">
      <c r="A686" s="334" t="s">
        <v>3281</v>
      </c>
      <c r="B686" s="334" t="s">
        <v>3284</v>
      </c>
      <c r="C686" s="335" t="s">
        <v>3285</v>
      </c>
      <c r="D686" s="336">
        <v>19900</v>
      </c>
    </row>
    <row r="687" spans="1:4" ht="24" x14ac:dyDescent="0.25">
      <c r="A687" s="334" t="s">
        <v>3286</v>
      </c>
      <c r="B687" s="334" t="s">
        <v>3287</v>
      </c>
      <c r="C687" s="335" t="s">
        <v>3288</v>
      </c>
      <c r="D687" s="336">
        <v>900</v>
      </c>
    </row>
    <row r="688" spans="1:4" x14ac:dyDescent="0.25">
      <c r="A688" s="334" t="s">
        <v>3286</v>
      </c>
      <c r="B688" s="334" t="s">
        <v>3289</v>
      </c>
      <c r="C688" s="335" t="s">
        <v>3290</v>
      </c>
      <c r="D688" s="336">
        <v>900</v>
      </c>
    </row>
    <row r="689" spans="1:4" x14ac:dyDescent="0.25">
      <c r="A689" s="334" t="s">
        <v>3286</v>
      </c>
      <c r="B689" s="334" t="s">
        <v>3291</v>
      </c>
      <c r="C689" s="335" t="s">
        <v>3292</v>
      </c>
      <c r="D689" s="336">
        <v>14900</v>
      </c>
    </row>
    <row r="690" spans="1:4" x14ac:dyDescent="0.25">
      <c r="A690" s="334" t="s">
        <v>3286</v>
      </c>
      <c r="B690" s="334" t="s">
        <v>3293</v>
      </c>
      <c r="C690" s="335" t="s">
        <v>3294</v>
      </c>
      <c r="D690" s="336">
        <v>5900</v>
      </c>
    </row>
    <row r="691" spans="1:4" x14ac:dyDescent="0.25">
      <c r="A691" s="334" t="s">
        <v>3286</v>
      </c>
      <c r="B691" s="334" t="s">
        <v>3295</v>
      </c>
      <c r="C691" s="335" t="s">
        <v>3296</v>
      </c>
      <c r="D691" s="336">
        <v>6900</v>
      </c>
    </row>
    <row r="692" spans="1:4" x14ac:dyDescent="0.25">
      <c r="A692" s="334" t="s">
        <v>3286</v>
      </c>
      <c r="B692" s="334" t="s">
        <v>3297</v>
      </c>
      <c r="C692" s="335" t="s">
        <v>3298</v>
      </c>
      <c r="D692" s="336">
        <v>19900</v>
      </c>
    </row>
    <row r="693" spans="1:4" x14ac:dyDescent="0.25">
      <c r="A693" s="334" t="s">
        <v>3299</v>
      </c>
      <c r="B693" s="334" t="s">
        <v>46</v>
      </c>
      <c r="C693" s="335" t="s">
        <v>3300</v>
      </c>
      <c r="D693" s="336">
        <v>1900</v>
      </c>
    </row>
    <row r="694" spans="1:4" x14ac:dyDescent="0.25">
      <c r="A694" s="334" t="s">
        <v>3299</v>
      </c>
      <c r="B694" s="334" t="s">
        <v>57</v>
      </c>
      <c r="C694" s="335" t="s">
        <v>3301</v>
      </c>
      <c r="D694" s="336">
        <v>7900</v>
      </c>
    </row>
    <row r="695" spans="1:4" x14ac:dyDescent="0.25">
      <c r="A695" s="334" t="s">
        <v>3299</v>
      </c>
      <c r="B695" s="334" t="s">
        <v>3302</v>
      </c>
      <c r="C695" s="335" t="s">
        <v>3303</v>
      </c>
      <c r="D695" s="336">
        <v>900</v>
      </c>
    </row>
    <row r="696" spans="1:4" x14ac:dyDescent="0.25">
      <c r="A696" s="334" t="s">
        <v>3299</v>
      </c>
      <c r="B696" s="334" t="s">
        <v>3304</v>
      </c>
      <c r="C696" s="335" t="s">
        <v>3305</v>
      </c>
      <c r="D696" s="336">
        <v>3900</v>
      </c>
    </row>
    <row r="697" spans="1:4" x14ac:dyDescent="0.25">
      <c r="A697" s="334" t="s">
        <v>3299</v>
      </c>
      <c r="B697" s="334" t="s">
        <v>1386</v>
      </c>
      <c r="C697" s="335" t="s">
        <v>3306</v>
      </c>
      <c r="D697" s="336">
        <v>900</v>
      </c>
    </row>
    <row r="698" spans="1:4" ht="24" x14ac:dyDescent="0.25">
      <c r="A698" s="334" t="s">
        <v>3299</v>
      </c>
      <c r="B698" s="334" t="s">
        <v>144</v>
      </c>
      <c r="C698" s="335" t="s">
        <v>3307</v>
      </c>
      <c r="D698" s="336">
        <v>1900</v>
      </c>
    </row>
    <row r="699" spans="1:4" x14ac:dyDescent="0.25">
      <c r="A699" s="334" t="s">
        <v>3299</v>
      </c>
      <c r="B699" s="334" t="s">
        <v>2368</v>
      </c>
      <c r="C699" s="335" t="s">
        <v>3308</v>
      </c>
      <c r="D699" s="336">
        <v>3900</v>
      </c>
    </row>
    <row r="700" spans="1:4" x14ac:dyDescent="0.25">
      <c r="A700" s="334" t="s">
        <v>3299</v>
      </c>
      <c r="B700" s="334" t="s">
        <v>3309</v>
      </c>
      <c r="C700" s="335" t="s">
        <v>3310</v>
      </c>
      <c r="D700" s="336">
        <v>2900</v>
      </c>
    </row>
    <row r="701" spans="1:4" x14ac:dyDescent="0.25">
      <c r="A701" s="334" t="s">
        <v>3299</v>
      </c>
      <c r="B701" s="334" t="s">
        <v>3311</v>
      </c>
      <c r="C701" s="335" t="s">
        <v>3312</v>
      </c>
      <c r="D701" s="336">
        <v>900</v>
      </c>
    </row>
    <row r="702" spans="1:4" x14ac:dyDescent="0.25">
      <c r="A702" s="334" t="s">
        <v>3299</v>
      </c>
      <c r="B702" s="334" t="s">
        <v>243</v>
      </c>
      <c r="C702" s="335" t="s">
        <v>3313</v>
      </c>
      <c r="D702" s="336">
        <v>900</v>
      </c>
    </row>
    <row r="703" spans="1:4" x14ac:dyDescent="0.25">
      <c r="A703" s="334" t="s">
        <v>3299</v>
      </c>
      <c r="B703" s="334" t="s">
        <v>403</v>
      </c>
      <c r="C703" s="335" t="s">
        <v>3314</v>
      </c>
      <c r="D703" s="336">
        <v>3900</v>
      </c>
    </row>
    <row r="704" spans="1:4" x14ac:dyDescent="0.25">
      <c r="A704" s="334" t="s">
        <v>3299</v>
      </c>
      <c r="B704" s="334" t="s">
        <v>2372</v>
      </c>
      <c r="C704" s="335" t="s">
        <v>3315</v>
      </c>
      <c r="D704" s="336">
        <v>29900</v>
      </c>
    </row>
    <row r="705" spans="1:4" x14ac:dyDescent="0.25">
      <c r="A705" s="334" t="s">
        <v>45</v>
      </c>
      <c r="B705" s="334" t="s">
        <v>1387</v>
      </c>
      <c r="C705" s="335" t="s">
        <v>3316</v>
      </c>
      <c r="D705" s="336">
        <v>500</v>
      </c>
    </row>
    <row r="706" spans="1:4" x14ac:dyDescent="0.25">
      <c r="A706" s="334" t="s">
        <v>45</v>
      </c>
      <c r="B706" s="334" t="s">
        <v>1387</v>
      </c>
      <c r="C706" s="335" t="s">
        <v>3317</v>
      </c>
      <c r="D706" s="336">
        <v>500</v>
      </c>
    </row>
    <row r="707" spans="1:4" x14ac:dyDescent="0.25">
      <c r="A707" s="334" t="s">
        <v>45</v>
      </c>
      <c r="B707" s="334" t="s">
        <v>220</v>
      </c>
      <c r="C707" s="335" t="s">
        <v>3318</v>
      </c>
      <c r="D707" s="336">
        <v>500</v>
      </c>
    </row>
    <row r="708" spans="1:4" x14ac:dyDescent="0.25">
      <c r="A708" s="334" t="s">
        <v>45</v>
      </c>
      <c r="B708" s="334" t="s">
        <v>220</v>
      </c>
      <c r="C708" s="335" t="s">
        <v>3319</v>
      </c>
      <c r="D708" s="336">
        <v>900</v>
      </c>
    </row>
    <row r="709" spans="1:4" x14ac:dyDescent="0.25">
      <c r="A709" s="334" t="s">
        <v>3320</v>
      </c>
      <c r="B709" s="334" t="s">
        <v>3321</v>
      </c>
      <c r="C709" s="335" t="s">
        <v>3322</v>
      </c>
      <c r="D709" s="336">
        <v>1900</v>
      </c>
    </row>
    <row r="710" spans="1:4" x14ac:dyDescent="0.25">
      <c r="A710" s="334" t="s">
        <v>3320</v>
      </c>
      <c r="B710" s="334" t="s">
        <v>3323</v>
      </c>
      <c r="C710" s="335" t="s">
        <v>3324</v>
      </c>
      <c r="D710" s="336">
        <v>1900</v>
      </c>
    </row>
    <row r="711" spans="1:4" x14ac:dyDescent="0.25">
      <c r="A711" s="334" t="s">
        <v>3320</v>
      </c>
      <c r="B711" s="334" t="s">
        <v>3325</v>
      </c>
      <c r="C711" s="335" t="s">
        <v>3326</v>
      </c>
      <c r="D711" s="336">
        <v>7900</v>
      </c>
    </row>
    <row r="712" spans="1:4" x14ac:dyDescent="0.25">
      <c r="A712" s="334" t="s">
        <v>3320</v>
      </c>
      <c r="B712" s="334" t="s">
        <v>3327</v>
      </c>
      <c r="C712" s="335" t="s">
        <v>3328</v>
      </c>
      <c r="D712" s="336">
        <v>1900</v>
      </c>
    </row>
    <row r="713" spans="1:4" x14ac:dyDescent="0.25">
      <c r="A713" s="334" t="s">
        <v>3320</v>
      </c>
      <c r="B713" s="334" t="s">
        <v>3329</v>
      </c>
      <c r="C713" s="335" t="s">
        <v>3330</v>
      </c>
      <c r="D713" s="336">
        <v>5900</v>
      </c>
    </row>
    <row r="714" spans="1:4" x14ac:dyDescent="0.25">
      <c r="A714" s="334" t="s">
        <v>3320</v>
      </c>
      <c r="B714" s="334" t="s">
        <v>3331</v>
      </c>
      <c r="C714" s="335" t="s">
        <v>3332</v>
      </c>
      <c r="D714" s="336">
        <v>900</v>
      </c>
    </row>
    <row r="715" spans="1:4" x14ac:dyDescent="0.25">
      <c r="A715" s="334" t="s">
        <v>3320</v>
      </c>
      <c r="B715" s="334" t="s">
        <v>3333</v>
      </c>
      <c r="C715" s="335" t="s">
        <v>3334</v>
      </c>
      <c r="D715" s="336">
        <v>500</v>
      </c>
    </row>
    <row r="716" spans="1:4" x14ac:dyDescent="0.25">
      <c r="A716" s="334" t="s">
        <v>3320</v>
      </c>
      <c r="B716" s="334" t="s">
        <v>3335</v>
      </c>
      <c r="C716" s="335" t="s">
        <v>3336</v>
      </c>
      <c r="D716" s="336">
        <v>2900</v>
      </c>
    </row>
    <row r="717" spans="1:4" x14ac:dyDescent="0.25">
      <c r="A717" s="334" t="s">
        <v>3320</v>
      </c>
      <c r="B717" s="334" t="s">
        <v>3337</v>
      </c>
      <c r="C717" s="335" t="s">
        <v>3338</v>
      </c>
      <c r="D717" s="336">
        <v>900</v>
      </c>
    </row>
    <row r="718" spans="1:4" x14ac:dyDescent="0.25">
      <c r="A718" s="334" t="s">
        <v>3320</v>
      </c>
      <c r="B718" s="334" t="s">
        <v>3339</v>
      </c>
      <c r="C718" s="335" t="s">
        <v>3340</v>
      </c>
      <c r="D718" s="336">
        <v>17900</v>
      </c>
    </row>
    <row r="719" spans="1:4" x14ac:dyDescent="0.25">
      <c r="A719" s="334" t="s">
        <v>3320</v>
      </c>
      <c r="B719" s="334" t="s">
        <v>3341</v>
      </c>
      <c r="C719" s="335" t="s">
        <v>3342</v>
      </c>
      <c r="D719" s="336">
        <v>23900</v>
      </c>
    </row>
    <row r="720" spans="1:4" x14ac:dyDescent="0.25">
      <c r="A720" s="334" t="s">
        <v>3320</v>
      </c>
      <c r="B720" s="334" t="s">
        <v>3343</v>
      </c>
      <c r="C720" s="335" t="s">
        <v>3344</v>
      </c>
      <c r="D720" s="336">
        <v>5900</v>
      </c>
    </row>
    <row r="721" spans="1:4" x14ac:dyDescent="0.25">
      <c r="A721" s="334" t="s">
        <v>3320</v>
      </c>
      <c r="B721" s="334" t="s">
        <v>3345</v>
      </c>
      <c r="C721" s="335" t="s">
        <v>3346</v>
      </c>
      <c r="D721" s="336">
        <v>6900</v>
      </c>
    </row>
    <row r="722" spans="1:4" x14ac:dyDescent="0.25">
      <c r="A722" s="334" t="s">
        <v>3320</v>
      </c>
      <c r="B722" s="334" t="s">
        <v>3347</v>
      </c>
      <c r="C722" s="335" t="s">
        <v>3348</v>
      </c>
      <c r="D722" s="336">
        <v>29900</v>
      </c>
    </row>
    <row r="723" spans="1:4" x14ac:dyDescent="0.25">
      <c r="A723" s="334" t="s">
        <v>3320</v>
      </c>
      <c r="B723" s="334"/>
      <c r="C723" s="335" t="s">
        <v>3349</v>
      </c>
      <c r="D723" s="336">
        <v>6900</v>
      </c>
    </row>
    <row r="724" spans="1:4" x14ac:dyDescent="0.25">
      <c r="A724" s="334" t="s">
        <v>824</v>
      </c>
      <c r="B724" s="334" t="s">
        <v>1417</v>
      </c>
      <c r="C724" s="335" t="s">
        <v>3350</v>
      </c>
      <c r="D724" s="336">
        <v>2900</v>
      </c>
    </row>
    <row r="725" spans="1:4" x14ac:dyDescent="0.25">
      <c r="A725" s="334" t="s">
        <v>3351</v>
      </c>
      <c r="B725" s="334" t="s">
        <v>1416</v>
      </c>
      <c r="C725" s="335" t="s">
        <v>3352</v>
      </c>
      <c r="D725" s="336">
        <v>900</v>
      </c>
    </row>
    <row r="726" spans="1:4" x14ac:dyDescent="0.25">
      <c r="A726" s="334" t="s">
        <v>3351</v>
      </c>
      <c r="B726" s="334" t="s">
        <v>3353</v>
      </c>
      <c r="C726" s="335" t="s">
        <v>3354</v>
      </c>
      <c r="D726" s="336">
        <v>2900</v>
      </c>
    </row>
    <row r="727" spans="1:4" x14ac:dyDescent="0.25">
      <c r="A727" s="334" t="s">
        <v>3351</v>
      </c>
      <c r="B727" s="334" t="s">
        <v>3353</v>
      </c>
      <c r="C727" s="335" t="s">
        <v>3355</v>
      </c>
      <c r="D727" s="336">
        <v>2900</v>
      </c>
    </row>
    <row r="728" spans="1:4" x14ac:dyDescent="0.25">
      <c r="A728" s="334" t="s">
        <v>3351</v>
      </c>
      <c r="B728" s="334" t="s">
        <v>3356</v>
      </c>
      <c r="C728" s="335" t="s">
        <v>3357</v>
      </c>
      <c r="D728" s="336">
        <v>9900</v>
      </c>
    </row>
    <row r="729" spans="1:4" x14ac:dyDescent="0.25">
      <c r="A729" s="334" t="s">
        <v>3351</v>
      </c>
      <c r="B729" s="334" t="s">
        <v>3358</v>
      </c>
      <c r="C729" s="335" t="s">
        <v>3359</v>
      </c>
      <c r="D729" s="336">
        <v>900</v>
      </c>
    </row>
    <row r="730" spans="1:4" x14ac:dyDescent="0.25">
      <c r="A730" s="334" t="s">
        <v>3351</v>
      </c>
      <c r="B730" s="334" t="s">
        <v>3358</v>
      </c>
      <c r="C730" s="335" t="s">
        <v>3360</v>
      </c>
      <c r="D730" s="336">
        <v>900</v>
      </c>
    </row>
    <row r="731" spans="1:4" x14ac:dyDescent="0.25">
      <c r="A731" s="334" t="s">
        <v>3351</v>
      </c>
      <c r="B731" s="334" t="s">
        <v>3358</v>
      </c>
      <c r="C731" s="335" t="s">
        <v>3361</v>
      </c>
      <c r="D731" s="336">
        <v>900</v>
      </c>
    </row>
    <row r="732" spans="1:4" x14ac:dyDescent="0.25">
      <c r="A732" s="334" t="s">
        <v>3351</v>
      </c>
      <c r="B732" s="334" t="s">
        <v>3358</v>
      </c>
      <c r="C732" s="335" t="s">
        <v>3362</v>
      </c>
      <c r="D732" s="336">
        <v>900</v>
      </c>
    </row>
    <row r="733" spans="1:4" x14ac:dyDescent="0.25">
      <c r="A733" s="334" t="s">
        <v>3351</v>
      </c>
      <c r="B733" s="334" t="s">
        <v>3358</v>
      </c>
      <c r="C733" s="335" t="s">
        <v>3363</v>
      </c>
      <c r="D733" s="336">
        <v>900</v>
      </c>
    </row>
    <row r="734" spans="1:4" x14ac:dyDescent="0.25">
      <c r="A734" s="334" t="s">
        <v>3351</v>
      </c>
      <c r="B734" s="334" t="s">
        <v>3358</v>
      </c>
      <c r="C734" s="335" t="s">
        <v>3364</v>
      </c>
      <c r="D734" s="336">
        <v>900</v>
      </c>
    </row>
    <row r="735" spans="1:4" x14ac:dyDescent="0.25">
      <c r="A735" s="334" t="s">
        <v>3351</v>
      </c>
      <c r="B735" s="334" t="s">
        <v>3358</v>
      </c>
      <c r="C735" s="335" t="s">
        <v>3365</v>
      </c>
      <c r="D735" s="336">
        <v>900</v>
      </c>
    </row>
    <row r="736" spans="1:4" x14ac:dyDescent="0.25">
      <c r="A736" s="334" t="s">
        <v>3351</v>
      </c>
      <c r="B736" s="334" t="s">
        <v>3358</v>
      </c>
      <c r="C736" s="335" t="s">
        <v>3366</v>
      </c>
      <c r="D736" s="336">
        <v>900</v>
      </c>
    </row>
    <row r="737" spans="1:4" x14ac:dyDescent="0.25">
      <c r="A737" s="334" t="s">
        <v>3351</v>
      </c>
      <c r="B737" s="334" t="s">
        <v>3358</v>
      </c>
      <c r="C737" s="335" t="s">
        <v>3367</v>
      </c>
      <c r="D737" s="336">
        <v>900</v>
      </c>
    </row>
    <row r="738" spans="1:4" x14ac:dyDescent="0.25">
      <c r="A738" s="334" t="s">
        <v>3351</v>
      </c>
      <c r="B738" s="334" t="s">
        <v>3358</v>
      </c>
      <c r="C738" s="335" t="s">
        <v>3368</v>
      </c>
      <c r="D738" s="336">
        <v>900</v>
      </c>
    </row>
    <row r="739" spans="1:4" x14ac:dyDescent="0.25">
      <c r="A739" s="334" t="s">
        <v>3351</v>
      </c>
      <c r="B739" s="334" t="s">
        <v>3358</v>
      </c>
      <c r="C739" s="335" t="s">
        <v>3369</v>
      </c>
      <c r="D739" s="336">
        <v>900</v>
      </c>
    </row>
    <row r="740" spans="1:4" x14ac:dyDescent="0.25">
      <c r="A740" s="334" t="s">
        <v>3351</v>
      </c>
      <c r="B740" s="334" t="s">
        <v>3370</v>
      </c>
      <c r="C740" s="335" t="s">
        <v>3371</v>
      </c>
      <c r="D740" s="336">
        <v>1900</v>
      </c>
    </row>
    <row r="741" spans="1:4" x14ac:dyDescent="0.25">
      <c r="A741" s="334" t="s">
        <v>3351</v>
      </c>
      <c r="B741" s="334" t="s">
        <v>3370</v>
      </c>
      <c r="C741" s="335" t="s">
        <v>3372</v>
      </c>
      <c r="D741" s="336">
        <v>1900</v>
      </c>
    </row>
    <row r="742" spans="1:4" x14ac:dyDescent="0.25">
      <c r="A742" s="334" t="s">
        <v>794</v>
      </c>
      <c r="B742" s="334" t="s">
        <v>840</v>
      </c>
      <c r="C742" s="335" t="s">
        <v>3373</v>
      </c>
      <c r="D742" s="336">
        <v>2900</v>
      </c>
    </row>
    <row r="743" spans="1:4" x14ac:dyDescent="0.25">
      <c r="A743" s="334" t="s">
        <v>794</v>
      </c>
      <c r="B743" s="334" t="s">
        <v>239</v>
      </c>
      <c r="C743" s="335" t="s">
        <v>3374</v>
      </c>
      <c r="D743" s="336">
        <v>900</v>
      </c>
    </row>
    <row r="744" spans="1:4" x14ac:dyDescent="0.25">
      <c r="A744" s="334" t="s">
        <v>794</v>
      </c>
      <c r="B744" s="334" t="s">
        <v>848</v>
      </c>
      <c r="C744" s="335" t="s">
        <v>3375</v>
      </c>
      <c r="D744" s="336">
        <v>5900</v>
      </c>
    </row>
    <row r="745" spans="1:4" x14ac:dyDescent="0.25">
      <c r="A745" s="334" t="s">
        <v>794</v>
      </c>
      <c r="B745" s="334" t="s">
        <v>2373</v>
      </c>
      <c r="C745" s="335" t="s">
        <v>3376</v>
      </c>
      <c r="D745" s="336">
        <v>29900</v>
      </c>
    </row>
    <row r="746" spans="1:4" x14ac:dyDescent="0.25">
      <c r="A746" s="334" t="s">
        <v>3377</v>
      </c>
      <c r="B746" s="334" t="s">
        <v>833</v>
      </c>
      <c r="C746" s="335" t="s">
        <v>3378</v>
      </c>
      <c r="D746" s="336">
        <v>1900</v>
      </c>
    </row>
    <row r="747" spans="1:4" x14ac:dyDescent="0.25">
      <c r="A747" s="334" t="s">
        <v>3377</v>
      </c>
      <c r="B747" s="334" t="s">
        <v>1415</v>
      </c>
      <c r="C747" s="335" t="s">
        <v>3379</v>
      </c>
      <c r="D747" s="336">
        <v>5900</v>
      </c>
    </row>
    <row r="748" spans="1:4" x14ac:dyDescent="0.25">
      <c r="A748" s="334" t="s">
        <v>3377</v>
      </c>
      <c r="B748" s="334" t="s">
        <v>138</v>
      </c>
      <c r="C748" s="335" t="s">
        <v>3380</v>
      </c>
      <c r="D748" s="336">
        <v>500</v>
      </c>
    </row>
    <row r="749" spans="1:4" ht="24" x14ac:dyDescent="0.25">
      <c r="A749" s="334" t="s">
        <v>3377</v>
      </c>
      <c r="B749" s="334" t="s">
        <v>138</v>
      </c>
      <c r="C749" s="335" t="s">
        <v>3381</v>
      </c>
      <c r="D749" s="336">
        <v>900</v>
      </c>
    </row>
    <row r="750" spans="1:4" x14ac:dyDescent="0.25">
      <c r="A750" s="334" t="s">
        <v>3377</v>
      </c>
      <c r="B750" s="334" t="s">
        <v>1376</v>
      </c>
      <c r="C750" s="335" t="s">
        <v>3382</v>
      </c>
      <c r="D750" s="336">
        <v>900</v>
      </c>
    </row>
    <row r="751" spans="1:4" x14ac:dyDescent="0.25">
      <c r="A751" s="334" t="s">
        <v>3377</v>
      </c>
      <c r="B751" s="334" t="s">
        <v>1376</v>
      </c>
      <c r="C751" s="335" t="s">
        <v>3383</v>
      </c>
      <c r="D751" s="336">
        <v>900</v>
      </c>
    </row>
    <row r="752" spans="1:4" x14ac:dyDescent="0.25">
      <c r="A752" s="334" t="s">
        <v>3377</v>
      </c>
      <c r="B752" s="334" t="s">
        <v>1376</v>
      </c>
      <c r="C752" s="335" t="s">
        <v>3384</v>
      </c>
      <c r="D752" s="336">
        <v>900</v>
      </c>
    </row>
    <row r="753" spans="1:4" x14ac:dyDescent="0.25">
      <c r="A753" s="334" t="s">
        <v>3377</v>
      </c>
      <c r="B753" s="334" t="s">
        <v>826</v>
      </c>
      <c r="C753" s="335" t="s">
        <v>3385</v>
      </c>
      <c r="D753" s="336">
        <v>15900</v>
      </c>
    </row>
    <row r="754" spans="1:4" x14ac:dyDescent="0.25">
      <c r="A754" s="334" t="s">
        <v>3377</v>
      </c>
      <c r="B754" s="334" t="s">
        <v>1418</v>
      </c>
      <c r="C754" s="335" t="s">
        <v>3386</v>
      </c>
      <c r="D754" s="336">
        <v>15900</v>
      </c>
    </row>
    <row r="755" spans="1:4" x14ac:dyDescent="0.25">
      <c r="A755" s="334" t="s">
        <v>35</v>
      </c>
      <c r="B755" s="334" t="s">
        <v>1411</v>
      </c>
      <c r="C755" s="335" t="s">
        <v>3387</v>
      </c>
      <c r="D755" s="336">
        <v>2900</v>
      </c>
    </row>
    <row r="756" spans="1:4" x14ac:dyDescent="0.25">
      <c r="A756" s="334" t="s">
        <v>35</v>
      </c>
      <c r="B756" s="334" t="s">
        <v>1411</v>
      </c>
      <c r="C756" s="335" t="s">
        <v>3388</v>
      </c>
      <c r="D756" s="336">
        <v>2900</v>
      </c>
    </row>
    <row r="757" spans="1:4" x14ac:dyDescent="0.25">
      <c r="A757" s="334" t="s">
        <v>35</v>
      </c>
      <c r="B757" s="334" t="s">
        <v>1410</v>
      </c>
      <c r="C757" s="335" t="s">
        <v>3389</v>
      </c>
      <c r="D757" s="336">
        <v>1900</v>
      </c>
    </row>
    <row r="758" spans="1:4" x14ac:dyDescent="0.25">
      <c r="A758" s="334" t="s">
        <v>35</v>
      </c>
      <c r="B758" s="334" t="s">
        <v>1410</v>
      </c>
      <c r="C758" s="335" t="s">
        <v>3390</v>
      </c>
      <c r="D758" s="336">
        <v>1900</v>
      </c>
    </row>
    <row r="759" spans="1:4" x14ac:dyDescent="0.25">
      <c r="A759" s="334" t="s">
        <v>35</v>
      </c>
      <c r="B759" s="334" t="s">
        <v>90</v>
      </c>
      <c r="C759" s="335" t="s">
        <v>3391</v>
      </c>
      <c r="D759" s="336">
        <v>500</v>
      </c>
    </row>
    <row r="760" spans="1:4" x14ac:dyDescent="0.25">
      <c r="A760" s="334" t="s">
        <v>35</v>
      </c>
      <c r="B760" s="334" t="s">
        <v>90</v>
      </c>
      <c r="C760" s="335" t="s">
        <v>3392</v>
      </c>
      <c r="D760" s="336">
        <v>500</v>
      </c>
    </row>
    <row r="761" spans="1:4" x14ac:dyDescent="0.25">
      <c r="A761" s="334" t="s">
        <v>35</v>
      </c>
      <c r="B761" s="334" t="s">
        <v>90</v>
      </c>
      <c r="C761" s="335" t="s">
        <v>3393</v>
      </c>
      <c r="D761" s="336">
        <v>500</v>
      </c>
    </row>
    <row r="762" spans="1:4" x14ac:dyDescent="0.25">
      <c r="A762" s="334" t="s">
        <v>35</v>
      </c>
      <c r="B762" s="334" t="s">
        <v>90</v>
      </c>
      <c r="C762" s="335" t="s">
        <v>3394</v>
      </c>
      <c r="D762" s="336">
        <v>500</v>
      </c>
    </row>
    <row r="763" spans="1:4" x14ac:dyDescent="0.25">
      <c r="A763" s="334" t="s">
        <v>35</v>
      </c>
      <c r="B763" s="334" t="s">
        <v>90</v>
      </c>
      <c r="C763" s="335" t="s">
        <v>3395</v>
      </c>
      <c r="D763" s="336">
        <v>500</v>
      </c>
    </row>
    <row r="764" spans="1:4" x14ac:dyDescent="0.25">
      <c r="A764" s="334" t="s">
        <v>35</v>
      </c>
      <c r="B764" s="334" t="s">
        <v>841</v>
      </c>
      <c r="C764" s="335" t="s">
        <v>3396</v>
      </c>
      <c r="D764" s="336">
        <v>2900</v>
      </c>
    </row>
    <row r="765" spans="1:4" x14ac:dyDescent="0.25">
      <c r="A765" s="334" t="s">
        <v>35</v>
      </c>
      <c r="B765" s="334" t="s">
        <v>841</v>
      </c>
      <c r="C765" s="335" t="s">
        <v>3397</v>
      </c>
      <c r="D765" s="336">
        <v>2900</v>
      </c>
    </row>
    <row r="766" spans="1:4" x14ac:dyDescent="0.25">
      <c r="A766" s="334" t="s">
        <v>35</v>
      </c>
      <c r="B766" s="334" t="s">
        <v>1412</v>
      </c>
      <c r="C766" s="335" t="s">
        <v>3398</v>
      </c>
      <c r="D766" s="336">
        <v>1900</v>
      </c>
    </row>
    <row r="767" spans="1:4" x14ac:dyDescent="0.25">
      <c r="A767" s="334" t="s">
        <v>35</v>
      </c>
      <c r="B767" s="334" t="s">
        <v>1412</v>
      </c>
      <c r="C767" s="335" t="s">
        <v>3399</v>
      </c>
      <c r="D767" s="336">
        <v>1900</v>
      </c>
    </row>
    <row r="768" spans="1:4" x14ac:dyDescent="0.25">
      <c r="A768" s="334" t="s">
        <v>35</v>
      </c>
      <c r="B768" s="334" t="s">
        <v>213</v>
      </c>
      <c r="C768" s="335" t="s">
        <v>3400</v>
      </c>
      <c r="D768" s="336">
        <v>5900</v>
      </c>
    </row>
    <row r="769" spans="1:4" x14ac:dyDescent="0.25">
      <c r="A769" s="334" t="s">
        <v>35</v>
      </c>
      <c r="B769" s="334" t="s">
        <v>213</v>
      </c>
      <c r="C769" s="335" t="s">
        <v>3401</v>
      </c>
      <c r="D769" s="336">
        <v>5900</v>
      </c>
    </row>
    <row r="770" spans="1:4" x14ac:dyDescent="0.25">
      <c r="A770" s="334" t="s">
        <v>35</v>
      </c>
      <c r="B770" s="334" t="s">
        <v>838</v>
      </c>
      <c r="C770" s="335" t="s">
        <v>3402</v>
      </c>
      <c r="D770" s="336">
        <v>5900</v>
      </c>
    </row>
    <row r="771" spans="1:4" x14ac:dyDescent="0.25">
      <c r="A771" s="334" t="s">
        <v>35</v>
      </c>
      <c r="B771" s="334" t="s">
        <v>838</v>
      </c>
      <c r="C771" s="335" t="s">
        <v>3403</v>
      </c>
      <c r="D771" s="336">
        <v>5900</v>
      </c>
    </row>
    <row r="772" spans="1:4" x14ac:dyDescent="0.25">
      <c r="A772" s="334" t="s">
        <v>35</v>
      </c>
      <c r="B772" s="334" t="s">
        <v>838</v>
      </c>
      <c r="C772" s="335" t="s">
        <v>3404</v>
      </c>
      <c r="D772" s="336">
        <v>5900</v>
      </c>
    </row>
    <row r="773" spans="1:4" x14ac:dyDescent="0.25">
      <c r="A773" s="334" t="s">
        <v>35</v>
      </c>
      <c r="B773" s="334" t="s">
        <v>838</v>
      </c>
      <c r="C773" s="335" t="s">
        <v>3405</v>
      </c>
      <c r="D773" s="336">
        <v>5900</v>
      </c>
    </row>
    <row r="774" spans="1:4" x14ac:dyDescent="0.25">
      <c r="A774" s="334" t="s">
        <v>35</v>
      </c>
      <c r="B774" s="334" t="s">
        <v>838</v>
      </c>
      <c r="C774" s="335" t="s">
        <v>3406</v>
      </c>
      <c r="D774" s="336">
        <v>5900</v>
      </c>
    </row>
    <row r="775" spans="1:4" x14ac:dyDescent="0.25">
      <c r="A775" s="334" t="s">
        <v>35</v>
      </c>
      <c r="B775" s="334" t="s">
        <v>426</v>
      </c>
      <c r="C775" s="335" t="s">
        <v>3407</v>
      </c>
      <c r="D775" s="336">
        <v>15900</v>
      </c>
    </row>
    <row r="776" spans="1:4" x14ac:dyDescent="0.25">
      <c r="A776" s="334" t="s">
        <v>35</v>
      </c>
      <c r="B776" s="334" t="s">
        <v>3408</v>
      </c>
      <c r="C776" s="335" t="s">
        <v>3409</v>
      </c>
      <c r="D776" s="336">
        <v>15900</v>
      </c>
    </row>
    <row r="777" spans="1:4" x14ac:dyDescent="0.25">
      <c r="A777" s="334" t="s">
        <v>35</v>
      </c>
      <c r="B777" s="334" t="s">
        <v>1414</v>
      </c>
      <c r="C777" s="335" t="s">
        <v>3410</v>
      </c>
      <c r="D777" s="336">
        <v>39900</v>
      </c>
    </row>
    <row r="778" spans="1:4" x14ac:dyDescent="0.25">
      <c r="A778" s="334" t="s">
        <v>544</v>
      </c>
      <c r="B778" s="334" t="s">
        <v>3411</v>
      </c>
      <c r="C778" s="335" t="s">
        <v>3412</v>
      </c>
      <c r="D778" s="336">
        <v>5900</v>
      </c>
    </row>
    <row r="779" spans="1:4" x14ac:dyDescent="0.25">
      <c r="A779" s="334" t="s">
        <v>544</v>
      </c>
      <c r="B779" s="334" t="s">
        <v>1369</v>
      </c>
      <c r="C779" s="335" t="s">
        <v>3413</v>
      </c>
      <c r="D779" s="336">
        <v>900</v>
      </c>
    </row>
    <row r="780" spans="1:4" x14ac:dyDescent="0.25">
      <c r="A780" s="334" t="s">
        <v>544</v>
      </c>
      <c r="B780" s="334" t="s">
        <v>143</v>
      </c>
      <c r="C780" s="335" t="s">
        <v>3414</v>
      </c>
      <c r="D780" s="336">
        <v>1900</v>
      </c>
    </row>
    <row r="781" spans="1:4" x14ac:dyDescent="0.25">
      <c r="A781" s="334" t="s">
        <v>544</v>
      </c>
      <c r="B781" s="334" t="s">
        <v>147</v>
      </c>
      <c r="C781" s="335" t="s">
        <v>3415</v>
      </c>
      <c r="D781" s="336">
        <v>1900</v>
      </c>
    </row>
    <row r="782" spans="1:4" x14ac:dyDescent="0.25">
      <c r="A782" s="334" t="s">
        <v>544</v>
      </c>
      <c r="B782" s="334" t="s">
        <v>193</v>
      </c>
      <c r="C782" s="335" t="s">
        <v>3416</v>
      </c>
      <c r="D782" s="336">
        <v>900</v>
      </c>
    </row>
    <row r="783" spans="1:4" x14ac:dyDescent="0.25">
      <c r="A783" s="334" t="s">
        <v>544</v>
      </c>
      <c r="B783" s="334" t="s">
        <v>244</v>
      </c>
      <c r="C783" s="335" t="s">
        <v>3417</v>
      </c>
      <c r="D783" s="336">
        <v>2900</v>
      </c>
    </row>
    <row r="784" spans="1:4" x14ac:dyDescent="0.25">
      <c r="A784" s="334" t="s">
        <v>544</v>
      </c>
      <c r="B784" s="334" t="s">
        <v>253</v>
      </c>
      <c r="C784" s="335" t="s">
        <v>3418</v>
      </c>
      <c r="D784" s="336">
        <v>900</v>
      </c>
    </row>
    <row r="785" spans="1:4" x14ac:dyDescent="0.25">
      <c r="A785" s="334" t="s">
        <v>544</v>
      </c>
      <c r="B785" s="334" t="s">
        <v>443</v>
      </c>
      <c r="C785" s="335" t="s">
        <v>3419</v>
      </c>
      <c r="D785" s="336">
        <v>9900</v>
      </c>
    </row>
    <row r="786" spans="1:4" x14ac:dyDescent="0.25">
      <c r="A786" s="334" t="s">
        <v>544</v>
      </c>
      <c r="B786" s="334" t="s">
        <v>1406</v>
      </c>
      <c r="C786" s="335" t="s">
        <v>3420</v>
      </c>
      <c r="D786" s="336">
        <v>39900</v>
      </c>
    </row>
    <row r="787" spans="1:4" x14ac:dyDescent="0.25">
      <c r="A787" s="334" t="s">
        <v>3421</v>
      </c>
      <c r="B787" s="334" t="s">
        <v>1404</v>
      </c>
      <c r="C787" s="335" t="s">
        <v>3422</v>
      </c>
      <c r="D787" s="336">
        <v>3900</v>
      </c>
    </row>
    <row r="788" spans="1:4" x14ac:dyDescent="0.25">
      <c r="A788" s="334" t="s">
        <v>3421</v>
      </c>
      <c r="B788" s="334" t="s">
        <v>91</v>
      </c>
      <c r="C788" s="335" t="s">
        <v>3392</v>
      </c>
      <c r="D788" s="336">
        <v>500</v>
      </c>
    </row>
    <row r="789" spans="1:4" x14ac:dyDescent="0.25">
      <c r="A789" s="334" t="s">
        <v>3421</v>
      </c>
      <c r="B789" s="334" t="s">
        <v>852</v>
      </c>
      <c r="C789" s="335" t="s">
        <v>3423</v>
      </c>
      <c r="D789" s="336">
        <v>1900</v>
      </c>
    </row>
    <row r="790" spans="1:4" ht="24" x14ac:dyDescent="0.25">
      <c r="A790" s="334" t="s">
        <v>545</v>
      </c>
      <c r="B790" s="334" t="s">
        <v>48</v>
      </c>
      <c r="C790" s="335" t="s">
        <v>3424</v>
      </c>
      <c r="D790" s="336">
        <v>1900</v>
      </c>
    </row>
    <row r="791" spans="1:4" x14ac:dyDescent="0.25">
      <c r="A791" s="334" t="s">
        <v>545</v>
      </c>
      <c r="B791" s="334" t="s">
        <v>66</v>
      </c>
      <c r="C791" s="335" t="s">
        <v>3425</v>
      </c>
      <c r="D791" s="336">
        <v>900</v>
      </c>
    </row>
    <row r="792" spans="1:4" x14ac:dyDescent="0.25">
      <c r="A792" s="334" t="s">
        <v>545</v>
      </c>
      <c r="B792" s="334" t="s">
        <v>1408</v>
      </c>
      <c r="C792" s="335" t="s">
        <v>3426</v>
      </c>
      <c r="D792" s="336">
        <v>500</v>
      </c>
    </row>
    <row r="793" spans="1:4" x14ac:dyDescent="0.25">
      <c r="A793" s="334" t="s">
        <v>545</v>
      </c>
      <c r="B793" s="334" t="s">
        <v>1408</v>
      </c>
      <c r="C793" s="335" t="s">
        <v>3427</v>
      </c>
      <c r="D793" s="336">
        <v>500</v>
      </c>
    </row>
    <row r="794" spans="1:4" x14ac:dyDescent="0.25">
      <c r="A794" s="334" t="s">
        <v>545</v>
      </c>
      <c r="B794" s="334" t="s">
        <v>84</v>
      </c>
      <c r="C794" s="335" t="s">
        <v>3428</v>
      </c>
      <c r="D794" s="336">
        <v>5900</v>
      </c>
    </row>
    <row r="795" spans="1:4" x14ac:dyDescent="0.25">
      <c r="A795" s="334" t="s">
        <v>545</v>
      </c>
      <c r="B795" s="334" t="s">
        <v>3429</v>
      </c>
      <c r="C795" s="335" t="s">
        <v>3430</v>
      </c>
      <c r="D795" s="336">
        <v>14900</v>
      </c>
    </row>
    <row r="796" spans="1:4" x14ac:dyDescent="0.25">
      <c r="A796" s="334" t="s">
        <v>545</v>
      </c>
      <c r="B796" s="334" t="s">
        <v>1407</v>
      </c>
      <c r="C796" s="335" t="s">
        <v>3431</v>
      </c>
      <c r="D796" s="336">
        <v>9900</v>
      </c>
    </row>
    <row r="797" spans="1:4" x14ac:dyDescent="0.25">
      <c r="A797" s="334" t="s">
        <v>545</v>
      </c>
      <c r="B797" s="334" t="s">
        <v>1407</v>
      </c>
      <c r="C797" s="335" t="s">
        <v>3432</v>
      </c>
      <c r="D797" s="336">
        <v>9900</v>
      </c>
    </row>
    <row r="798" spans="1:4" x14ac:dyDescent="0.25">
      <c r="A798" s="334" t="s">
        <v>545</v>
      </c>
      <c r="B798" s="334" t="s">
        <v>3433</v>
      </c>
      <c r="C798" s="335" t="s">
        <v>3434</v>
      </c>
      <c r="D798" s="336">
        <v>900</v>
      </c>
    </row>
    <row r="799" spans="1:4" x14ac:dyDescent="0.25">
      <c r="A799" s="334" t="s">
        <v>545</v>
      </c>
      <c r="B799" s="334" t="s">
        <v>3435</v>
      </c>
      <c r="C799" s="335" t="s">
        <v>3436</v>
      </c>
      <c r="D799" s="336">
        <v>900</v>
      </c>
    </row>
    <row r="800" spans="1:4" x14ac:dyDescent="0.25">
      <c r="A800" s="334" t="s">
        <v>545</v>
      </c>
      <c r="B800" s="334" t="s">
        <v>400</v>
      </c>
      <c r="C800" s="335" t="s">
        <v>3437</v>
      </c>
      <c r="D800" s="336">
        <v>2900</v>
      </c>
    </row>
    <row r="801" spans="1:4" x14ac:dyDescent="0.25">
      <c r="A801" s="334" t="s">
        <v>545</v>
      </c>
      <c r="B801" s="334" t="s">
        <v>425</v>
      </c>
      <c r="C801" s="335" t="s">
        <v>3438</v>
      </c>
      <c r="D801" s="336">
        <v>5900</v>
      </c>
    </row>
    <row r="802" spans="1:4" x14ac:dyDescent="0.25">
      <c r="A802" s="334" t="s">
        <v>545</v>
      </c>
      <c r="B802" s="334" t="s">
        <v>427</v>
      </c>
      <c r="C802" s="335" t="s">
        <v>3439</v>
      </c>
      <c r="D802" s="336">
        <v>15900</v>
      </c>
    </row>
    <row r="803" spans="1:4" x14ac:dyDescent="0.25">
      <c r="A803" s="334" t="s">
        <v>545</v>
      </c>
      <c r="B803" s="334" t="s">
        <v>480</v>
      </c>
      <c r="C803" s="335" t="s">
        <v>3440</v>
      </c>
      <c r="D803" s="336">
        <v>9900</v>
      </c>
    </row>
    <row r="804" spans="1:4" x14ac:dyDescent="0.25">
      <c r="A804" s="334" t="s">
        <v>545</v>
      </c>
      <c r="B804" s="334" t="s">
        <v>3441</v>
      </c>
      <c r="C804" s="335" t="s">
        <v>3442</v>
      </c>
      <c r="D804" s="336">
        <v>9900</v>
      </c>
    </row>
    <row r="805" spans="1:4" x14ac:dyDescent="0.25">
      <c r="A805" s="334" t="s">
        <v>3443</v>
      </c>
      <c r="B805" s="334" t="s">
        <v>3444</v>
      </c>
      <c r="C805" s="335" t="s">
        <v>3445</v>
      </c>
      <c r="D805" s="336">
        <v>1900</v>
      </c>
    </row>
    <row r="806" spans="1:4" x14ac:dyDescent="0.25">
      <c r="A806" s="334" t="s">
        <v>546</v>
      </c>
      <c r="B806" s="334" t="s">
        <v>47</v>
      </c>
      <c r="C806" s="335" t="s">
        <v>3446</v>
      </c>
      <c r="D806" s="336">
        <v>1900</v>
      </c>
    </row>
    <row r="807" spans="1:4" x14ac:dyDescent="0.25">
      <c r="A807" s="334" t="s">
        <v>546</v>
      </c>
      <c r="B807" s="334" t="s">
        <v>1401</v>
      </c>
      <c r="C807" s="335" t="s">
        <v>3447</v>
      </c>
      <c r="D807" s="336">
        <v>9900</v>
      </c>
    </row>
    <row r="808" spans="1:4" x14ac:dyDescent="0.25">
      <c r="A808" s="334" t="s">
        <v>546</v>
      </c>
      <c r="B808" s="334" t="s">
        <v>1403</v>
      </c>
      <c r="C808" s="335" t="s">
        <v>3448</v>
      </c>
      <c r="D808" s="336">
        <v>2900</v>
      </c>
    </row>
    <row r="809" spans="1:4" x14ac:dyDescent="0.25">
      <c r="A809" s="334" t="s">
        <v>546</v>
      </c>
      <c r="B809" s="334" t="s">
        <v>65</v>
      </c>
      <c r="C809" s="335" t="s">
        <v>3449</v>
      </c>
      <c r="D809" s="336">
        <v>2900</v>
      </c>
    </row>
    <row r="810" spans="1:4" x14ac:dyDescent="0.25">
      <c r="A810" s="334" t="s">
        <v>546</v>
      </c>
      <c r="B810" s="334" t="s">
        <v>245</v>
      </c>
      <c r="C810" s="335" t="s">
        <v>3450</v>
      </c>
      <c r="D810" s="336">
        <v>900</v>
      </c>
    </row>
    <row r="811" spans="1:4" x14ac:dyDescent="0.25">
      <c r="A811" s="334" t="s">
        <v>546</v>
      </c>
      <c r="B811" s="334" t="s">
        <v>3451</v>
      </c>
      <c r="C811" s="335" t="s">
        <v>3452</v>
      </c>
      <c r="D811" s="336">
        <v>19900</v>
      </c>
    </row>
    <row r="812" spans="1:4" x14ac:dyDescent="0.25">
      <c r="A812" s="334" t="s">
        <v>546</v>
      </c>
      <c r="B812" s="334" t="s">
        <v>466</v>
      </c>
      <c r="C812" s="335" t="s">
        <v>3453</v>
      </c>
      <c r="D812" s="336">
        <v>39900</v>
      </c>
    </row>
    <row r="813" spans="1:4" x14ac:dyDescent="0.25">
      <c r="A813" s="334" t="s">
        <v>546</v>
      </c>
      <c r="B813" s="334" t="s">
        <v>466</v>
      </c>
      <c r="C813" s="335" t="s">
        <v>3454</v>
      </c>
      <c r="D813" s="336">
        <v>39900</v>
      </c>
    </row>
    <row r="814" spans="1:4" x14ac:dyDescent="0.25">
      <c r="A814" s="334" t="s">
        <v>546</v>
      </c>
      <c r="B814" s="334" t="s">
        <v>2374</v>
      </c>
      <c r="C814" s="335" t="s">
        <v>3455</v>
      </c>
      <c r="D814" s="336">
        <v>29900</v>
      </c>
    </row>
    <row r="815" spans="1:4" x14ac:dyDescent="0.25">
      <c r="A815" s="334" t="s">
        <v>546</v>
      </c>
      <c r="B815" s="334" t="s">
        <v>1409</v>
      </c>
      <c r="C815" s="335" t="s">
        <v>3456</v>
      </c>
      <c r="D815" s="336">
        <v>3900</v>
      </c>
    </row>
    <row r="816" spans="1:4" x14ac:dyDescent="0.25">
      <c r="A816" s="334" t="s">
        <v>547</v>
      </c>
      <c r="B816" s="334" t="s">
        <v>3457</v>
      </c>
      <c r="C816" s="338" t="s">
        <v>3458</v>
      </c>
      <c r="D816" s="336">
        <v>1900</v>
      </c>
    </row>
    <row r="817" spans="1:4" x14ac:dyDescent="0.25">
      <c r="A817" s="334" t="s">
        <v>547</v>
      </c>
      <c r="B817" s="334" t="s">
        <v>3459</v>
      </c>
      <c r="C817" s="338" t="s">
        <v>3460</v>
      </c>
      <c r="D817" s="336">
        <v>1900</v>
      </c>
    </row>
    <row r="818" spans="1:4" x14ac:dyDescent="0.25">
      <c r="A818" s="334" t="s">
        <v>547</v>
      </c>
      <c r="B818" s="334" t="s">
        <v>3461</v>
      </c>
      <c r="C818" s="335" t="s">
        <v>3462</v>
      </c>
      <c r="D818" s="336">
        <v>2900</v>
      </c>
    </row>
    <row r="819" spans="1:4" x14ac:dyDescent="0.25">
      <c r="A819" s="334" t="s">
        <v>547</v>
      </c>
      <c r="B819" s="334" t="s">
        <v>3463</v>
      </c>
      <c r="C819" s="335" t="s">
        <v>3464</v>
      </c>
      <c r="D819" s="336">
        <v>19900</v>
      </c>
    </row>
    <row r="820" spans="1:4" x14ac:dyDescent="0.25">
      <c r="A820" s="334" t="s">
        <v>547</v>
      </c>
      <c r="B820" s="334" t="s">
        <v>467</v>
      </c>
      <c r="C820" s="338" t="s">
        <v>3465</v>
      </c>
      <c r="D820" s="336">
        <v>39900</v>
      </c>
    </row>
    <row r="821" spans="1:4" x14ac:dyDescent="0.25">
      <c r="A821" s="334" t="s">
        <v>547</v>
      </c>
      <c r="B821" s="334" t="s">
        <v>2375</v>
      </c>
      <c r="C821" s="338" t="s">
        <v>3466</v>
      </c>
      <c r="D821" s="336">
        <v>39900</v>
      </c>
    </row>
    <row r="822" spans="1:4" x14ac:dyDescent="0.25">
      <c r="A822" s="334" t="s">
        <v>3467</v>
      </c>
      <c r="B822" s="334" t="s">
        <v>3468</v>
      </c>
      <c r="C822" s="335" t="s">
        <v>3469</v>
      </c>
      <c r="D822" s="336">
        <v>19900</v>
      </c>
    </row>
    <row r="823" spans="1:4" x14ac:dyDescent="0.25">
      <c r="A823" s="334" t="s">
        <v>36</v>
      </c>
      <c r="B823" s="334" t="s">
        <v>1402</v>
      </c>
      <c r="C823" s="335" t="s">
        <v>3470</v>
      </c>
      <c r="D823" s="336">
        <v>2900</v>
      </c>
    </row>
    <row r="824" spans="1:4" x14ac:dyDescent="0.25">
      <c r="A824" s="334" t="s">
        <v>36</v>
      </c>
      <c r="B824" s="334" t="s">
        <v>3471</v>
      </c>
      <c r="C824" s="335" t="s">
        <v>3472</v>
      </c>
      <c r="D824" s="336">
        <v>2900</v>
      </c>
    </row>
    <row r="825" spans="1:4" x14ac:dyDescent="0.25">
      <c r="A825" s="334" t="s">
        <v>36</v>
      </c>
      <c r="B825" s="334" t="s">
        <v>851</v>
      </c>
      <c r="C825" s="335" t="s">
        <v>3473</v>
      </c>
      <c r="D825" s="336">
        <v>7900</v>
      </c>
    </row>
    <row r="826" spans="1:4" x14ac:dyDescent="0.25">
      <c r="A826" s="334" t="s">
        <v>36</v>
      </c>
      <c r="B826" s="334" t="s">
        <v>829</v>
      </c>
      <c r="C826" s="335" t="s">
        <v>3474</v>
      </c>
      <c r="D826" s="336">
        <v>2900</v>
      </c>
    </row>
    <row r="827" spans="1:4" x14ac:dyDescent="0.25">
      <c r="A827" s="334" t="s">
        <v>36</v>
      </c>
      <c r="B827" s="334" t="s">
        <v>3475</v>
      </c>
      <c r="C827" s="335" t="s">
        <v>3476</v>
      </c>
      <c r="D827" s="336">
        <v>5900</v>
      </c>
    </row>
    <row r="828" spans="1:4" x14ac:dyDescent="0.25">
      <c r="A828" s="334" t="s">
        <v>36</v>
      </c>
      <c r="B828" s="334" t="s">
        <v>3477</v>
      </c>
      <c r="C828" s="335" t="s">
        <v>3478</v>
      </c>
      <c r="D828" s="336">
        <v>3900</v>
      </c>
    </row>
    <row r="829" spans="1:4" x14ac:dyDescent="0.25">
      <c r="A829" s="334" t="s">
        <v>36</v>
      </c>
      <c r="B829" s="334" t="s">
        <v>3479</v>
      </c>
      <c r="C829" s="335" t="s">
        <v>3480</v>
      </c>
      <c r="D829" s="336">
        <v>900</v>
      </c>
    </row>
    <row r="830" spans="1:4" x14ac:dyDescent="0.25">
      <c r="A830" s="334" t="s">
        <v>36</v>
      </c>
      <c r="B830" s="334" t="s">
        <v>254</v>
      </c>
      <c r="C830" s="335" t="s">
        <v>3481</v>
      </c>
      <c r="D830" s="336">
        <v>500</v>
      </c>
    </row>
    <row r="831" spans="1:4" x14ac:dyDescent="0.25">
      <c r="A831" s="334" t="s">
        <v>36</v>
      </c>
      <c r="B831" s="334" t="s">
        <v>254</v>
      </c>
      <c r="C831" s="335" t="s">
        <v>3482</v>
      </c>
      <c r="D831" s="336">
        <v>500</v>
      </c>
    </row>
    <row r="832" spans="1:4" x14ac:dyDescent="0.25">
      <c r="A832" s="334" t="s">
        <v>36</v>
      </c>
      <c r="B832" s="334" t="s">
        <v>254</v>
      </c>
      <c r="C832" s="335" t="s">
        <v>3483</v>
      </c>
      <c r="D832" s="336">
        <v>500</v>
      </c>
    </row>
    <row r="833" spans="1:4" x14ac:dyDescent="0.25">
      <c r="A833" s="334" t="s">
        <v>36</v>
      </c>
      <c r="B833" s="334" t="s">
        <v>254</v>
      </c>
      <c r="C833" s="335" t="s">
        <v>3484</v>
      </c>
      <c r="D833" s="336">
        <v>500</v>
      </c>
    </row>
    <row r="834" spans="1:4" x14ac:dyDescent="0.25">
      <c r="A834" s="334" t="s">
        <v>36</v>
      </c>
      <c r="B834" s="334" t="s">
        <v>254</v>
      </c>
      <c r="C834" s="335" t="s">
        <v>3485</v>
      </c>
      <c r="D834" s="336">
        <v>500</v>
      </c>
    </row>
    <row r="835" spans="1:4" x14ac:dyDescent="0.25">
      <c r="A835" s="334" t="s">
        <v>36</v>
      </c>
      <c r="B835" s="334" t="s">
        <v>3486</v>
      </c>
      <c r="C835" s="335" t="s">
        <v>3487</v>
      </c>
      <c r="D835" s="336">
        <v>5900</v>
      </c>
    </row>
    <row r="836" spans="1:4" x14ac:dyDescent="0.25">
      <c r="A836" s="334" t="s">
        <v>36</v>
      </c>
      <c r="B836" s="334" t="s">
        <v>1413</v>
      </c>
      <c r="C836" s="335" t="s">
        <v>3488</v>
      </c>
      <c r="D836" s="336">
        <v>39900</v>
      </c>
    </row>
    <row r="837" spans="1:4" x14ac:dyDescent="0.25">
      <c r="A837" s="334" t="s">
        <v>36</v>
      </c>
      <c r="B837" s="334" t="s">
        <v>2376</v>
      </c>
      <c r="C837" s="335" t="s">
        <v>3489</v>
      </c>
      <c r="D837" s="336">
        <v>29900</v>
      </c>
    </row>
    <row r="838" spans="1:4" x14ac:dyDescent="0.25">
      <c r="A838" s="334" t="s">
        <v>812</v>
      </c>
      <c r="B838" s="334" t="s">
        <v>2191</v>
      </c>
      <c r="C838" s="335" t="s">
        <v>3490</v>
      </c>
      <c r="D838" s="336">
        <v>7900</v>
      </c>
    </row>
    <row r="839" spans="1:4" x14ac:dyDescent="0.25">
      <c r="A839" s="334" t="s">
        <v>812</v>
      </c>
      <c r="B839" s="334" t="s">
        <v>3491</v>
      </c>
      <c r="C839" s="335" t="s">
        <v>3492</v>
      </c>
      <c r="D839" s="336">
        <v>2900</v>
      </c>
    </row>
    <row r="840" spans="1:4" x14ac:dyDescent="0.25">
      <c r="A840" s="334" t="s">
        <v>812</v>
      </c>
      <c r="B840" s="334" t="s">
        <v>3491</v>
      </c>
      <c r="C840" s="335" t="s">
        <v>3493</v>
      </c>
      <c r="D840" s="336">
        <v>2900</v>
      </c>
    </row>
    <row r="841" spans="1:4" x14ac:dyDescent="0.25">
      <c r="A841" s="334" t="s">
        <v>812</v>
      </c>
      <c r="B841" s="334" t="s">
        <v>3494</v>
      </c>
      <c r="C841" s="335" t="s">
        <v>3495</v>
      </c>
      <c r="D841" s="336">
        <v>500</v>
      </c>
    </row>
    <row r="842" spans="1:4" x14ac:dyDescent="0.25">
      <c r="A842" s="334" t="s">
        <v>812</v>
      </c>
      <c r="B842" s="334" t="s">
        <v>3494</v>
      </c>
      <c r="C842" s="335" t="s">
        <v>3496</v>
      </c>
      <c r="D842" s="336">
        <v>500</v>
      </c>
    </row>
    <row r="843" spans="1:4" x14ac:dyDescent="0.25">
      <c r="A843" s="334" t="s">
        <v>812</v>
      </c>
      <c r="B843" s="334" t="s">
        <v>3494</v>
      </c>
      <c r="C843" s="335" t="s">
        <v>3497</v>
      </c>
      <c r="D843" s="336">
        <v>500</v>
      </c>
    </row>
    <row r="844" spans="1:4" x14ac:dyDescent="0.25">
      <c r="A844" s="334" t="s">
        <v>812</v>
      </c>
      <c r="B844" s="334" t="s">
        <v>3494</v>
      </c>
      <c r="C844" s="335" t="s">
        <v>3498</v>
      </c>
      <c r="D844" s="336">
        <v>500</v>
      </c>
    </row>
    <row r="845" spans="1:4" x14ac:dyDescent="0.25">
      <c r="A845" s="334" t="s">
        <v>812</v>
      </c>
      <c r="B845" s="334" t="s">
        <v>3494</v>
      </c>
      <c r="C845" s="335" t="s">
        <v>3499</v>
      </c>
      <c r="D845" s="336">
        <v>500</v>
      </c>
    </row>
    <row r="846" spans="1:4" x14ac:dyDescent="0.25">
      <c r="A846" s="334" t="s">
        <v>812</v>
      </c>
      <c r="B846" s="334" t="s">
        <v>3494</v>
      </c>
      <c r="C846" s="335" t="s">
        <v>3500</v>
      </c>
      <c r="D846" s="336">
        <v>500</v>
      </c>
    </row>
    <row r="847" spans="1:4" x14ac:dyDescent="0.25">
      <c r="A847" s="334" t="s">
        <v>812</v>
      </c>
      <c r="B847" s="334" t="s">
        <v>3501</v>
      </c>
      <c r="C847" s="335" t="s">
        <v>3502</v>
      </c>
      <c r="D847" s="336">
        <v>7900</v>
      </c>
    </row>
    <row r="848" spans="1:4" x14ac:dyDescent="0.25">
      <c r="A848" s="334" t="s">
        <v>812</v>
      </c>
      <c r="B848" s="334" t="s">
        <v>3501</v>
      </c>
      <c r="C848" s="335" t="s">
        <v>3502</v>
      </c>
      <c r="D848" s="336">
        <v>5900</v>
      </c>
    </row>
    <row r="849" spans="1:4" x14ac:dyDescent="0.25">
      <c r="A849" s="334" t="s">
        <v>812</v>
      </c>
      <c r="B849" s="334" t="s">
        <v>1518</v>
      </c>
      <c r="C849" s="335" t="s">
        <v>3503</v>
      </c>
      <c r="D849" s="336">
        <v>9900</v>
      </c>
    </row>
    <row r="850" spans="1:4" x14ac:dyDescent="0.25">
      <c r="A850" s="334" t="s">
        <v>812</v>
      </c>
      <c r="B850" s="334" t="s">
        <v>1518</v>
      </c>
      <c r="C850" s="335" t="s">
        <v>3504</v>
      </c>
      <c r="D850" s="336">
        <v>3900</v>
      </c>
    </row>
    <row r="851" spans="1:4" x14ac:dyDescent="0.25">
      <c r="A851" s="334" t="s">
        <v>812</v>
      </c>
      <c r="B851" s="334" t="s">
        <v>1518</v>
      </c>
      <c r="C851" s="335" t="s">
        <v>3505</v>
      </c>
      <c r="D851" s="336">
        <v>3900</v>
      </c>
    </row>
    <row r="852" spans="1:4" x14ac:dyDescent="0.25">
      <c r="A852" s="334" t="s">
        <v>812</v>
      </c>
      <c r="B852" s="334" t="s">
        <v>203</v>
      </c>
      <c r="C852" s="335" t="s">
        <v>3506</v>
      </c>
      <c r="D852" s="336">
        <v>9900</v>
      </c>
    </row>
    <row r="853" spans="1:4" x14ac:dyDescent="0.25">
      <c r="A853" s="334" t="s">
        <v>812</v>
      </c>
      <c r="B853" s="334" t="s">
        <v>3507</v>
      </c>
      <c r="C853" s="335" t="s">
        <v>3508</v>
      </c>
      <c r="D853" s="336">
        <v>15900</v>
      </c>
    </row>
    <row r="854" spans="1:4" x14ac:dyDescent="0.25">
      <c r="A854" s="334" t="s">
        <v>812</v>
      </c>
      <c r="B854" s="334" t="s">
        <v>853</v>
      </c>
      <c r="C854" s="335" t="s">
        <v>3509</v>
      </c>
      <c r="D854" s="336">
        <v>9900</v>
      </c>
    </row>
    <row r="855" spans="1:4" x14ac:dyDescent="0.25">
      <c r="A855" s="334" t="s">
        <v>812</v>
      </c>
      <c r="B855" s="334" t="s">
        <v>421</v>
      </c>
      <c r="C855" s="335" t="s">
        <v>3510</v>
      </c>
      <c r="D855" s="336">
        <v>25900</v>
      </c>
    </row>
    <row r="856" spans="1:4" x14ac:dyDescent="0.25">
      <c r="A856" s="334" t="s">
        <v>812</v>
      </c>
      <c r="B856" s="334" t="s">
        <v>442</v>
      </c>
      <c r="C856" s="335" t="s">
        <v>3511</v>
      </c>
      <c r="D856" s="336">
        <v>59900</v>
      </c>
    </row>
    <row r="857" spans="1:4" x14ac:dyDescent="0.25">
      <c r="A857" s="334" t="s">
        <v>812</v>
      </c>
      <c r="B857" s="334" t="s">
        <v>3512</v>
      </c>
      <c r="C857" s="335" t="s">
        <v>3513</v>
      </c>
      <c r="D857" s="336">
        <v>19900</v>
      </c>
    </row>
    <row r="858" spans="1:4" x14ac:dyDescent="0.25">
      <c r="A858" s="334" t="s">
        <v>3514</v>
      </c>
      <c r="B858" s="334" t="s">
        <v>137</v>
      </c>
      <c r="C858" s="335" t="s">
        <v>3515</v>
      </c>
      <c r="D858" s="336">
        <v>900</v>
      </c>
    </row>
    <row r="859" spans="1:4" x14ac:dyDescent="0.25">
      <c r="A859" s="334" t="s">
        <v>3514</v>
      </c>
      <c r="B859" s="334" t="s">
        <v>2269</v>
      </c>
      <c r="C859" s="335" t="s">
        <v>3516</v>
      </c>
      <c r="D859" s="336">
        <v>29900</v>
      </c>
    </row>
    <row r="860" spans="1:4" x14ac:dyDescent="0.25">
      <c r="A860" s="334" t="s">
        <v>3517</v>
      </c>
      <c r="B860" s="334" t="s">
        <v>3518</v>
      </c>
      <c r="C860" s="335" t="s">
        <v>3519</v>
      </c>
      <c r="D860" s="336">
        <v>2900</v>
      </c>
    </row>
    <row r="861" spans="1:4" x14ac:dyDescent="0.25">
      <c r="A861" s="334" t="s">
        <v>3517</v>
      </c>
      <c r="B861" s="334" t="s">
        <v>101</v>
      </c>
      <c r="C861" s="335" t="s">
        <v>2997</v>
      </c>
      <c r="D861" s="336">
        <v>900</v>
      </c>
    </row>
    <row r="862" spans="1:4" x14ac:dyDescent="0.25">
      <c r="A862" s="334" t="s">
        <v>3517</v>
      </c>
      <c r="B862" s="334" t="s">
        <v>3520</v>
      </c>
      <c r="C862" s="335" t="s">
        <v>3521</v>
      </c>
      <c r="D862" s="336">
        <v>900</v>
      </c>
    </row>
    <row r="863" spans="1:4" x14ac:dyDescent="0.25">
      <c r="A863" s="334" t="s">
        <v>3517</v>
      </c>
      <c r="B863" s="334" t="s">
        <v>120</v>
      </c>
      <c r="C863" s="335" t="s">
        <v>3522</v>
      </c>
      <c r="D863" s="336">
        <v>900</v>
      </c>
    </row>
    <row r="864" spans="1:4" x14ac:dyDescent="0.25">
      <c r="A864" s="334" t="s">
        <v>3517</v>
      </c>
      <c r="B864" s="334" t="s">
        <v>131</v>
      </c>
      <c r="C864" s="335" t="s">
        <v>3523</v>
      </c>
      <c r="D864" s="336">
        <v>3900</v>
      </c>
    </row>
    <row r="865" spans="1:4" x14ac:dyDescent="0.25">
      <c r="A865" s="334" t="s">
        <v>3517</v>
      </c>
      <c r="B865" s="334" t="s">
        <v>169</v>
      </c>
      <c r="C865" s="335" t="s">
        <v>3524</v>
      </c>
      <c r="D865" s="336">
        <v>1900</v>
      </c>
    </row>
    <row r="866" spans="1:4" x14ac:dyDescent="0.25">
      <c r="A866" s="334" t="s">
        <v>3517</v>
      </c>
      <c r="B866" s="334" t="s">
        <v>194</v>
      </c>
      <c r="C866" s="335" t="s">
        <v>3525</v>
      </c>
      <c r="D866" s="336">
        <v>900</v>
      </c>
    </row>
    <row r="867" spans="1:4" x14ac:dyDescent="0.25">
      <c r="A867" s="334" t="s">
        <v>3517</v>
      </c>
      <c r="B867" s="334" t="s">
        <v>195</v>
      </c>
      <c r="C867" s="335" t="s">
        <v>3526</v>
      </c>
      <c r="D867" s="336">
        <v>900</v>
      </c>
    </row>
    <row r="868" spans="1:4" x14ac:dyDescent="0.25">
      <c r="A868" s="334" t="s">
        <v>3517</v>
      </c>
      <c r="B868" s="334" t="s">
        <v>197</v>
      </c>
      <c r="C868" s="335" t="s">
        <v>3527</v>
      </c>
      <c r="D868" s="336">
        <v>900</v>
      </c>
    </row>
    <row r="869" spans="1:4" x14ac:dyDescent="0.25">
      <c r="A869" s="334" t="s">
        <v>3517</v>
      </c>
      <c r="B869" s="334" t="s">
        <v>198</v>
      </c>
      <c r="C869" s="335" t="s">
        <v>3528</v>
      </c>
      <c r="D869" s="336">
        <v>900</v>
      </c>
    </row>
    <row r="870" spans="1:4" x14ac:dyDescent="0.25">
      <c r="A870" s="334" t="s">
        <v>3517</v>
      </c>
      <c r="B870" s="334" t="s">
        <v>199</v>
      </c>
      <c r="C870" s="335" t="s">
        <v>3529</v>
      </c>
      <c r="D870" s="336">
        <v>900</v>
      </c>
    </row>
    <row r="871" spans="1:4" x14ac:dyDescent="0.25">
      <c r="A871" s="334" t="s">
        <v>3517</v>
      </c>
      <c r="B871" s="334" t="s">
        <v>249</v>
      </c>
      <c r="C871" s="335" t="s">
        <v>3530</v>
      </c>
      <c r="D871" s="336">
        <v>900</v>
      </c>
    </row>
    <row r="872" spans="1:4" x14ac:dyDescent="0.25">
      <c r="A872" s="334" t="s">
        <v>3517</v>
      </c>
      <c r="B872" s="334" t="s">
        <v>3531</v>
      </c>
      <c r="C872" s="335" t="s">
        <v>3532</v>
      </c>
      <c r="D872" s="336">
        <v>1900</v>
      </c>
    </row>
    <row r="873" spans="1:4" x14ac:dyDescent="0.25">
      <c r="A873" s="334" t="s">
        <v>3517</v>
      </c>
      <c r="B873" s="334" t="s">
        <v>3533</v>
      </c>
      <c r="C873" s="335" t="s">
        <v>3532</v>
      </c>
      <c r="D873" s="336">
        <v>1900</v>
      </c>
    </row>
    <row r="874" spans="1:4" x14ac:dyDescent="0.25">
      <c r="A874" s="334" t="s">
        <v>3517</v>
      </c>
      <c r="B874" s="334" t="s">
        <v>250</v>
      </c>
      <c r="C874" s="335" t="s">
        <v>3519</v>
      </c>
      <c r="D874" s="336">
        <v>900</v>
      </c>
    </row>
    <row r="875" spans="1:4" x14ac:dyDescent="0.25">
      <c r="A875" s="334" t="s">
        <v>3517</v>
      </c>
      <c r="B875" s="334" t="s">
        <v>3534</v>
      </c>
      <c r="C875" s="335" t="s">
        <v>3535</v>
      </c>
      <c r="D875" s="336">
        <v>900</v>
      </c>
    </row>
    <row r="876" spans="1:4" x14ac:dyDescent="0.25">
      <c r="A876" s="334" t="s">
        <v>3517</v>
      </c>
      <c r="B876" s="334" t="s">
        <v>3536</v>
      </c>
      <c r="C876" s="335" t="s">
        <v>3537</v>
      </c>
      <c r="D876" s="336">
        <v>900</v>
      </c>
    </row>
    <row r="877" spans="1:4" x14ac:dyDescent="0.25">
      <c r="A877" s="334" t="s">
        <v>3517</v>
      </c>
      <c r="B877" s="334" t="s">
        <v>327</v>
      </c>
      <c r="C877" s="335" t="s">
        <v>3538</v>
      </c>
      <c r="D877" s="336">
        <v>3900</v>
      </c>
    </row>
    <row r="878" spans="1:4" x14ac:dyDescent="0.25">
      <c r="A878" s="334" t="s">
        <v>3517</v>
      </c>
      <c r="B878" s="334" t="s">
        <v>328</v>
      </c>
      <c r="C878" s="335" t="s">
        <v>3539</v>
      </c>
      <c r="D878" s="336">
        <v>9900</v>
      </c>
    </row>
    <row r="879" spans="1:4" x14ac:dyDescent="0.25">
      <c r="A879" s="334" t="s">
        <v>3517</v>
      </c>
      <c r="B879" s="334" t="s">
        <v>329</v>
      </c>
      <c r="C879" s="335" t="s">
        <v>3540</v>
      </c>
      <c r="D879" s="336">
        <v>5900</v>
      </c>
    </row>
    <row r="880" spans="1:4" x14ac:dyDescent="0.25">
      <c r="A880" s="334" t="s">
        <v>3517</v>
      </c>
      <c r="B880" s="334" t="s">
        <v>3541</v>
      </c>
      <c r="C880" s="335" t="s">
        <v>3542</v>
      </c>
      <c r="D880" s="336">
        <v>14900</v>
      </c>
    </row>
    <row r="881" spans="1:4" x14ac:dyDescent="0.25">
      <c r="A881" s="334" t="s">
        <v>3517</v>
      </c>
      <c r="B881" s="334" t="s">
        <v>330</v>
      </c>
      <c r="C881" s="335" t="s">
        <v>3543</v>
      </c>
      <c r="D881" s="336">
        <v>900</v>
      </c>
    </row>
    <row r="882" spans="1:4" x14ac:dyDescent="0.25">
      <c r="A882" s="334" t="s">
        <v>3517</v>
      </c>
      <c r="B882" s="334" t="s">
        <v>407</v>
      </c>
      <c r="C882" s="335" t="s">
        <v>3544</v>
      </c>
      <c r="D882" s="336">
        <v>14900</v>
      </c>
    </row>
    <row r="883" spans="1:4" ht="36" x14ac:dyDescent="0.25">
      <c r="A883" s="334" t="s">
        <v>44</v>
      </c>
      <c r="B883" s="334" t="s">
        <v>1329</v>
      </c>
      <c r="C883" s="335" t="s">
        <v>3545</v>
      </c>
      <c r="D883" s="336">
        <v>900</v>
      </c>
    </row>
    <row r="884" spans="1:4" x14ac:dyDescent="0.25">
      <c r="A884" s="334" t="s">
        <v>854</v>
      </c>
      <c r="B884" s="334" t="s">
        <v>255</v>
      </c>
      <c r="C884" s="335" t="s">
        <v>3546</v>
      </c>
      <c r="D884" s="336">
        <v>900</v>
      </c>
    </row>
    <row r="885" spans="1:4" x14ac:dyDescent="0.25">
      <c r="A885" s="334" t="s">
        <v>854</v>
      </c>
      <c r="B885" s="334" t="s">
        <v>2377</v>
      </c>
      <c r="C885" s="335" t="s">
        <v>3547</v>
      </c>
      <c r="D885" s="336">
        <v>15900</v>
      </c>
    </row>
    <row r="886" spans="1:4" x14ac:dyDescent="0.25">
      <c r="A886" s="334" t="s">
        <v>3548</v>
      </c>
      <c r="B886" s="334" t="s">
        <v>2192</v>
      </c>
      <c r="C886" s="335" t="s">
        <v>3549</v>
      </c>
      <c r="D886" s="336">
        <v>9900</v>
      </c>
    </row>
    <row r="887" spans="1:4" x14ac:dyDescent="0.25">
      <c r="A887" s="334" t="s">
        <v>3548</v>
      </c>
      <c r="B887" s="334" t="s">
        <v>2192</v>
      </c>
      <c r="C887" s="335" t="s">
        <v>3550</v>
      </c>
      <c r="D887" s="336">
        <v>9900</v>
      </c>
    </row>
    <row r="888" spans="1:4" x14ac:dyDescent="0.25">
      <c r="A888" s="334" t="s">
        <v>3551</v>
      </c>
      <c r="B888" s="334" t="s">
        <v>3552</v>
      </c>
      <c r="C888" s="335" t="s">
        <v>3553</v>
      </c>
      <c r="D888" s="336">
        <v>15900</v>
      </c>
    </row>
    <row r="889" spans="1:4" x14ac:dyDescent="0.25">
      <c r="A889" s="334" t="s">
        <v>3554</v>
      </c>
      <c r="B889" s="334" t="s">
        <v>3555</v>
      </c>
      <c r="C889" s="335" t="s">
        <v>3556</v>
      </c>
      <c r="D889" s="336">
        <v>9900</v>
      </c>
    </row>
    <row r="890" spans="1:4" x14ac:dyDescent="0.25">
      <c r="A890" s="334" t="s">
        <v>3554</v>
      </c>
      <c r="B890" s="334" t="s">
        <v>2378</v>
      </c>
      <c r="C890" s="335" t="s">
        <v>3557</v>
      </c>
      <c r="D890" s="336">
        <v>3900</v>
      </c>
    </row>
    <row r="891" spans="1:4" x14ac:dyDescent="0.25">
      <c r="A891" s="334" t="s">
        <v>3558</v>
      </c>
      <c r="B891" s="334" t="s">
        <v>3559</v>
      </c>
      <c r="C891" s="335" t="s">
        <v>3560</v>
      </c>
      <c r="D891" s="336">
        <v>900</v>
      </c>
    </row>
    <row r="892" spans="1:4" x14ac:dyDescent="0.25">
      <c r="A892" s="334" t="s">
        <v>3561</v>
      </c>
      <c r="B892" s="334" t="s">
        <v>3562</v>
      </c>
      <c r="C892" s="335" t="s">
        <v>3563</v>
      </c>
      <c r="D892" s="336">
        <v>900</v>
      </c>
    </row>
    <row r="893" spans="1:4" x14ac:dyDescent="0.25">
      <c r="A893" s="334" t="s">
        <v>816</v>
      </c>
      <c r="B893" s="334" t="s">
        <v>3564</v>
      </c>
      <c r="C893" s="335" t="s">
        <v>3565</v>
      </c>
      <c r="D893" s="336">
        <v>900</v>
      </c>
    </row>
    <row r="894" spans="1:4" x14ac:dyDescent="0.25">
      <c r="A894" s="334" t="s">
        <v>816</v>
      </c>
      <c r="B894" s="334" t="s">
        <v>3566</v>
      </c>
      <c r="C894" s="335" t="s">
        <v>3567</v>
      </c>
      <c r="D894" s="336">
        <v>900</v>
      </c>
    </row>
    <row r="895" spans="1:4" x14ac:dyDescent="0.25">
      <c r="A895" s="334" t="s">
        <v>816</v>
      </c>
      <c r="B895" s="334" t="s">
        <v>1560</v>
      </c>
      <c r="C895" s="335" t="s">
        <v>3568</v>
      </c>
      <c r="D895" s="336">
        <v>1900</v>
      </c>
    </row>
    <row r="896" spans="1:4" ht="24" x14ac:dyDescent="0.25">
      <c r="A896" s="334" t="s">
        <v>816</v>
      </c>
      <c r="B896" s="334" t="s">
        <v>1560</v>
      </c>
      <c r="C896" s="335" t="s">
        <v>3569</v>
      </c>
      <c r="D896" s="336">
        <v>1900</v>
      </c>
    </row>
    <row r="897" spans="1:4" ht="36" x14ac:dyDescent="0.25">
      <c r="A897" s="334" t="s">
        <v>816</v>
      </c>
      <c r="B897" s="334" t="s">
        <v>1568</v>
      </c>
      <c r="C897" s="335" t="s">
        <v>3570</v>
      </c>
      <c r="D897" s="336">
        <v>1900</v>
      </c>
    </row>
    <row r="898" spans="1:4" x14ac:dyDescent="0.25">
      <c r="A898" s="334" t="s">
        <v>816</v>
      </c>
      <c r="B898" s="334" t="s">
        <v>74</v>
      </c>
      <c r="C898" s="335" t="s">
        <v>3571</v>
      </c>
      <c r="D898" s="336">
        <v>1900</v>
      </c>
    </row>
    <row r="899" spans="1:4" x14ac:dyDescent="0.25">
      <c r="A899" s="334" t="s">
        <v>816</v>
      </c>
      <c r="B899" s="334" t="s">
        <v>74</v>
      </c>
      <c r="C899" s="335" t="s">
        <v>3572</v>
      </c>
      <c r="D899" s="336">
        <v>1900</v>
      </c>
    </row>
    <row r="900" spans="1:4" x14ac:dyDescent="0.25">
      <c r="A900" s="334" t="s">
        <v>816</v>
      </c>
      <c r="B900" s="334" t="s">
        <v>74</v>
      </c>
      <c r="C900" s="335" t="s">
        <v>3573</v>
      </c>
      <c r="D900" s="336">
        <v>1900</v>
      </c>
    </row>
    <row r="901" spans="1:4" x14ac:dyDescent="0.25">
      <c r="A901" s="334" t="s">
        <v>816</v>
      </c>
      <c r="B901" s="334" t="s">
        <v>1464</v>
      </c>
      <c r="C901" s="335" t="s">
        <v>3574</v>
      </c>
      <c r="D901" s="336">
        <v>500</v>
      </c>
    </row>
    <row r="902" spans="1:4" x14ac:dyDescent="0.25">
      <c r="A902" s="334" t="s">
        <v>816</v>
      </c>
      <c r="B902" s="334" t="s">
        <v>1464</v>
      </c>
      <c r="C902" s="335" t="s">
        <v>3575</v>
      </c>
      <c r="D902" s="336">
        <v>500</v>
      </c>
    </row>
    <row r="903" spans="1:4" x14ac:dyDescent="0.25">
      <c r="A903" s="334" t="s">
        <v>816</v>
      </c>
      <c r="B903" s="334" t="s">
        <v>1464</v>
      </c>
      <c r="C903" s="335" t="s">
        <v>3576</v>
      </c>
      <c r="D903" s="336">
        <v>500</v>
      </c>
    </row>
    <row r="904" spans="1:4" x14ac:dyDescent="0.25">
      <c r="A904" s="334" t="s">
        <v>816</v>
      </c>
      <c r="B904" s="334" t="s">
        <v>1464</v>
      </c>
      <c r="C904" s="335" t="s">
        <v>3577</v>
      </c>
      <c r="D904" s="336">
        <v>500</v>
      </c>
    </row>
    <row r="905" spans="1:4" x14ac:dyDescent="0.25">
      <c r="A905" s="334" t="s">
        <v>816</v>
      </c>
      <c r="B905" s="334" t="s">
        <v>1464</v>
      </c>
      <c r="C905" s="335" t="s">
        <v>3578</v>
      </c>
      <c r="D905" s="336">
        <v>500</v>
      </c>
    </row>
    <row r="906" spans="1:4" x14ac:dyDescent="0.25">
      <c r="A906" s="334" t="s">
        <v>816</v>
      </c>
      <c r="B906" s="334" t="s">
        <v>1464</v>
      </c>
      <c r="C906" s="335" t="s">
        <v>3579</v>
      </c>
      <c r="D906" s="336">
        <v>500</v>
      </c>
    </row>
    <row r="907" spans="1:4" x14ac:dyDescent="0.25">
      <c r="A907" s="334" t="s">
        <v>816</v>
      </c>
      <c r="B907" s="334" t="s">
        <v>104</v>
      </c>
      <c r="C907" s="335" t="s">
        <v>3580</v>
      </c>
      <c r="D907" s="336">
        <v>900</v>
      </c>
    </row>
    <row r="908" spans="1:4" x14ac:dyDescent="0.25">
      <c r="A908" s="334" t="s">
        <v>816</v>
      </c>
      <c r="B908" s="334" t="s">
        <v>116</v>
      </c>
      <c r="C908" s="335" t="s">
        <v>3581</v>
      </c>
      <c r="D908" s="336">
        <v>900</v>
      </c>
    </row>
    <row r="909" spans="1:4" x14ac:dyDescent="0.25">
      <c r="A909" s="334" t="s">
        <v>816</v>
      </c>
      <c r="B909" s="334" t="s">
        <v>3582</v>
      </c>
      <c r="C909" s="335" t="s">
        <v>3583</v>
      </c>
      <c r="D909" s="336">
        <v>900</v>
      </c>
    </row>
    <row r="910" spans="1:4" x14ac:dyDescent="0.25">
      <c r="A910" s="334" t="s">
        <v>816</v>
      </c>
      <c r="B910" s="334" t="s">
        <v>3584</v>
      </c>
      <c r="C910" s="335" t="s">
        <v>3585</v>
      </c>
      <c r="D910" s="336">
        <v>900</v>
      </c>
    </row>
    <row r="911" spans="1:4" x14ac:dyDescent="0.25">
      <c r="A911" s="334" t="s">
        <v>816</v>
      </c>
      <c r="B911" s="334" t="s">
        <v>3586</v>
      </c>
      <c r="C911" s="335" t="s">
        <v>3587</v>
      </c>
      <c r="D911" s="336">
        <v>900</v>
      </c>
    </row>
    <row r="912" spans="1:4" x14ac:dyDescent="0.25">
      <c r="A912" s="334" t="s">
        <v>816</v>
      </c>
      <c r="B912" s="334" t="s">
        <v>136</v>
      </c>
      <c r="C912" s="335" t="s">
        <v>3588</v>
      </c>
      <c r="D912" s="336">
        <v>900</v>
      </c>
    </row>
    <row r="913" spans="1:4" x14ac:dyDescent="0.25">
      <c r="A913" s="334" t="s">
        <v>816</v>
      </c>
      <c r="B913" s="334" t="s">
        <v>141</v>
      </c>
      <c r="C913" s="335" t="s">
        <v>3589</v>
      </c>
      <c r="D913" s="336">
        <v>900</v>
      </c>
    </row>
    <row r="914" spans="1:4" x14ac:dyDescent="0.25">
      <c r="A914" s="334" t="s">
        <v>816</v>
      </c>
      <c r="B914" s="334" t="s">
        <v>3590</v>
      </c>
      <c r="C914" s="335" t="s">
        <v>3591</v>
      </c>
      <c r="D914" s="336">
        <v>9900</v>
      </c>
    </row>
    <row r="915" spans="1:4" x14ac:dyDescent="0.25">
      <c r="A915" s="334" t="s">
        <v>816</v>
      </c>
      <c r="B915" s="334" t="s">
        <v>1561</v>
      </c>
      <c r="C915" s="335" t="s">
        <v>3592</v>
      </c>
      <c r="D915" s="336">
        <v>1900</v>
      </c>
    </row>
    <row r="916" spans="1:4" x14ac:dyDescent="0.25">
      <c r="A916" s="334" t="s">
        <v>816</v>
      </c>
      <c r="B916" s="334" t="s">
        <v>173</v>
      </c>
      <c r="C916" s="335" t="s">
        <v>3593</v>
      </c>
      <c r="D916" s="336">
        <v>2900</v>
      </c>
    </row>
    <row r="917" spans="1:4" x14ac:dyDescent="0.25">
      <c r="A917" s="334" t="s">
        <v>816</v>
      </c>
      <c r="B917" s="334" t="s">
        <v>174</v>
      </c>
      <c r="C917" s="335" t="s">
        <v>3594</v>
      </c>
      <c r="D917" s="336">
        <v>2900</v>
      </c>
    </row>
    <row r="918" spans="1:4" x14ac:dyDescent="0.25">
      <c r="A918" s="334" t="s">
        <v>816</v>
      </c>
      <c r="B918" s="334" t="s">
        <v>3595</v>
      </c>
      <c r="C918" s="335" t="s">
        <v>3596</v>
      </c>
      <c r="D918" s="336">
        <v>900</v>
      </c>
    </row>
    <row r="919" spans="1:4" x14ac:dyDescent="0.25">
      <c r="A919" s="334" t="s">
        <v>816</v>
      </c>
      <c r="B919" s="334" t="s">
        <v>179</v>
      </c>
      <c r="C919" s="335" t="s">
        <v>3597</v>
      </c>
      <c r="D919" s="336">
        <v>9900</v>
      </c>
    </row>
    <row r="920" spans="1:4" x14ac:dyDescent="0.25">
      <c r="A920" s="334" t="s">
        <v>816</v>
      </c>
      <c r="B920" s="334" t="s">
        <v>179</v>
      </c>
      <c r="C920" s="335" t="s">
        <v>3598</v>
      </c>
      <c r="D920" s="336">
        <v>9900</v>
      </c>
    </row>
    <row r="921" spans="1:4" x14ac:dyDescent="0.25">
      <c r="A921" s="334" t="s">
        <v>816</v>
      </c>
      <c r="B921" s="334" t="s">
        <v>1562</v>
      </c>
      <c r="C921" s="335" t="s">
        <v>3599</v>
      </c>
      <c r="D921" s="336">
        <v>5900</v>
      </c>
    </row>
    <row r="922" spans="1:4" x14ac:dyDescent="0.25">
      <c r="A922" s="334" t="s">
        <v>816</v>
      </c>
      <c r="B922" s="334" t="s">
        <v>1563</v>
      </c>
      <c r="C922" s="335" t="s">
        <v>3600</v>
      </c>
      <c r="D922" s="336">
        <v>9900</v>
      </c>
    </row>
    <row r="923" spans="1:4" x14ac:dyDescent="0.25">
      <c r="A923" s="334" t="s">
        <v>816</v>
      </c>
      <c r="B923" s="334" t="s">
        <v>1563</v>
      </c>
      <c r="C923" s="335" t="s">
        <v>3601</v>
      </c>
      <c r="D923" s="336">
        <v>9900</v>
      </c>
    </row>
    <row r="924" spans="1:4" x14ac:dyDescent="0.25">
      <c r="A924" s="334" t="s">
        <v>816</v>
      </c>
      <c r="B924" s="334" t="s">
        <v>3602</v>
      </c>
      <c r="C924" s="335" t="s">
        <v>3603</v>
      </c>
      <c r="D924" s="336">
        <v>2900</v>
      </c>
    </row>
    <row r="925" spans="1:4" x14ac:dyDescent="0.25">
      <c r="A925" s="334" t="s">
        <v>816</v>
      </c>
      <c r="B925" s="334" t="s">
        <v>182</v>
      </c>
      <c r="C925" s="335" t="s">
        <v>3604</v>
      </c>
      <c r="D925" s="336">
        <v>3900</v>
      </c>
    </row>
    <row r="926" spans="1:4" ht="24" x14ac:dyDescent="0.25">
      <c r="A926" s="334" t="s">
        <v>816</v>
      </c>
      <c r="B926" s="334" t="s">
        <v>184</v>
      </c>
      <c r="C926" s="335" t="s">
        <v>3605</v>
      </c>
      <c r="D926" s="336">
        <v>900</v>
      </c>
    </row>
    <row r="927" spans="1:4" x14ac:dyDescent="0.25">
      <c r="A927" s="334" t="s">
        <v>816</v>
      </c>
      <c r="B927" s="334" t="s">
        <v>1564</v>
      </c>
      <c r="C927" s="335" t="s">
        <v>3606</v>
      </c>
      <c r="D927" s="336">
        <v>500</v>
      </c>
    </row>
    <row r="928" spans="1:4" x14ac:dyDescent="0.25">
      <c r="A928" s="334" t="s">
        <v>816</v>
      </c>
      <c r="B928" s="334" t="s">
        <v>1564</v>
      </c>
      <c r="C928" s="335" t="s">
        <v>3607</v>
      </c>
      <c r="D928" s="336">
        <v>500</v>
      </c>
    </row>
    <row r="929" spans="1:4" x14ac:dyDescent="0.25">
      <c r="A929" s="334" t="s">
        <v>816</v>
      </c>
      <c r="B929" s="334" t="s">
        <v>3608</v>
      </c>
      <c r="C929" s="335" t="s">
        <v>3609</v>
      </c>
      <c r="D929" s="336">
        <v>9900</v>
      </c>
    </row>
    <row r="930" spans="1:4" x14ac:dyDescent="0.25">
      <c r="A930" s="334" t="s">
        <v>816</v>
      </c>
      <c r="B930" s="334" t="s">
        <v>3610</v>
      </c>
      <c r="C930" s="335" t="s">
        <v>3611</v>
      </c>
      <c r="D930" s="336">
        <v>7900</v>
      </c>
    </row>
    <row r="931" spans="1:4" x14ac:dyDescent="0.25">
      <c r="A931" s="334" t="s">
        <v>816</v>
      </c>
      <c r="B931" s="334" t="s">
        <v>1566</v>
      </c>
      <c r="C931" s="335" t="s">
        <v>3612</v>
      </c>
      <c r="D931" s="336">
        <v>900</v>
      </c>
    </row>
    <row r="932" spans="1:4" x14ac:dyDescent="0.25">
      <c r="A932" s="334" t="s">
        <v>816</v>
      </c>
      <c r="B932" s="334" t="s">
        <v>856</v>
      </c>
      <c r="C932" s="335" t="s">
        <v>3613</v>
      </c>
      <c r="D932" s="336">
        <v>900</v>
      </c>
    </row>
    <row r="933" spans="1:4" x14ac:dyDescent="0.25">
      <c r="A933" s="334" t="s">
        <v>816</v>
      </c>
      <c r="B933" s="334" t="s">
        <v>1565</v>
      </c>
      <c r="C933" s="335" t="s">
        <v>3614</v>
      </c>
      <c r="D933" s="336">
        <v>900</v>
      </c>
    </row>
    <row r="934" spans="1:4" x14ac:dyDescent="0.25">
      <c r="A934" s="334" t="s">
        <v>816</v>
      </c>
      <c r="B934" s="334" t="s">
        <v>3615</v>
      </c>
      <c r="C934" s="335" t="s">
        <v>3616</v>
      </c>
      <c r="D934" s="336">
        <v>900</v>
      </c>
    </row>
    <row r="935" spans="1:4" x14ac:dyDescent="0.25">
      <c r="A935" s="334" t="s">
        <v>816</v>
      </c>
      <c r="B935" s="334" t="s">
        <v>3617</v>
      </c>
      <c r="C935" s="335" t="s">
        <v>3618</v>
      </c>
      <c r="D935" s="336">
        <v>900</v>
      </c>
    </row>
    <row r="936" spans="1:4" x14ac:dyDescent="0.25">
      <c r="A936" s="334" t="s">
        <v>816</v>
      </c>
      <c r="B936" s="334" t="s">
        <v>251</v>
      </c>
      <c r="C936" s="335" t="s">
        <v>3619</v>
      </c>
      <c r="D936" s="336">
        <v>900</v>
      </c>
    </row>
    <row r="937" spans="1:4" x14ac:dyDescent="0.25">
      <c r="A937" s="334" t="s">
        <v>816</v>
      </c>
      <c r="B937" s="334" t="s">
        <v>331</v>
      </c>
      <c r="C937" s="335" t="s">
        <v>3620</v>
      </c>
      <c r="D937" s="336">
        <v>79900</v>
      </c>
    </row>
    <row r="938" spans="1:4" x14ac:dyDescent="0.25">
      <c r="A938" s="334" t="s">
        <v>816</v>
      </c>
      <c r="B938" s="334" t="s">
        <v>334</v>
      </c>
      <c r="C938" s="335" t="s">
        <v>3621</v>
      </c>
      <c r="D938" s="336">
        <v>59900</v>
      </c>
    </row>
    <row r="939" spans="1:4" x14ac:dyDescent="0.25">
      <c r="A939" s="334" t="s">
        <v>816</v>
      </c>
      <c r="B939" s="334" t="s">
        <v>334</v>
      </c>
      <c r="C939" s="335" t="s">
        <v>3622</v>
      </c>
      <c r="D939" s="336">
        <v>59900</v>
      </c>
    </row>
    <row r="940" spans="1:4" x14ac:dyDescent="0.25">
      <c r="A940" s="334" t="s">
        <v>816</v>
      </c>
      <c r="B940" s="334" t="s">
        <v>335</v>
      </c>
      <c r="C940" s="335" t="s">
        <v>3623</v>
      </c>
      <c r="D940" s="336">
        <v>49900</v>
      </c>
    </row>
    <row r="941" spans="1:4" x14ac:dyDescent="0.25">
      <c r="A941" s="334" t="s">
        <v>816</v>
      </c>
      <c r="B941" s="334" t="s">
        <v>338</v>
      </c>
      <c r="C941" s="335" t="s">
        <v>3624</v>
      </c>
      <c r="D941" s="336">
        <v>4900</v>
      </c>
    </row>
    <row r="942" spans="1:4" x14ac:dyDescent="0.25">
      <c r="A942" s="334" t="s">
        <v>816</v>
      </c>
      <c r="B942" s="334" t="s">
        <v>339</v>
      </c>
      <c r="C942" s="335" t="s">
        <v>3625</v>
      </c>
      <c r="D942" s="336">
        <v>9900</v>
      </c>
    </row>
    <row r="943" spans="1:4" x14ac:dyDescent="0.25">
      <c r="A943" s="334" t="s">
        <v>816</v>
      </c>
      <c r="B943" s="334" t="s">
        <v>1569</v>
      </c>
      <c r="C943" s="335" t="s">
        <v>3626</v>
      </c>
      <c r="D943" s="336">
        <v>9900</v>
      </c>
    </row>
    <row r="944" spans="1:4" x14ac:dyDescent="0.25">
      <c r="A944" s="334" t="s">
        <v>816</v>
      </c>
      <c r="B944" s="334" t="s">
        <v>340</v>
      </c>
      <c r="C944" s="335" t="s">
        <v>3627</v>
      </c>
      <c r="D944" s="336">
        <v>3900</v>
      </c>
    </row>
    <row r="945" spans="1:4" x14ac:dyDescent="0.25">
      <c r="A945" s="334" t="s">
        <v>816</v>
      </c>
      <c r="B945" s="334" t="s">
        <v>428</v>
      </c>
      <c r="C945" s="335" t="s">
        <v>3628</v>
      </c>
      <c r="D945" s="336">
        <v>5900</v>
      </c>
    </row>
    <row r="946" spans="1:4" x14ac:dyDescent="0.25">
      <c r="A946" s="334" t="s">
        <v>816</v>
      </c>
      <c r="B946" s="334" t="s">
        <v>458</v>
      </c>
      <c r="C946" s="335" t="s">
        <v>3629</v>
      </c>
      <c r="D946" s="336">
        <v>11900</v>
      </c>
    </row>
    <row r="947" spans="1:4" x14ac:dyDescent="0.25">
      <c r="A947" s="334" t="s">
        <v>816</v>
      </c>
      <c r="B947" s="334" t="s">
        <v>461</v>
      </c>
      <c r="C947" s="335" t="s">
        <v>3630</v>
      </c>
      <c r="D947" s="336">
        <v>4900</v>
      </c>
    </row>
    <row r="948" spans="1:4" x14ac:dyDescent="0.25">
      <c r="A948" s="334" t="s">
        <v>816</v>
      </c>
      <c r="B948" s="334" t="s">
        <v>2379</v>
      </c>
      <c r="C948" s="335" t="s">
        <v>3631</v>
      </c>
      <c r="D948" s="336">
        <v>29900</v>
      </c>
    </row>
    <row r="949" spans="1:4" x14ac:dyDescent="0.25">
      <c r="A949" s="334" t="s">
        <v>817</v>
      </c>
      <c r="B949" s="334" t="s">
        <v>3632</v>
      </c>
      <c r="C949" s="335" t="s">
        <v>3633</v>
      </c>
      <c r="D949" s="336">
        <v>900</v>
      </c>
    </row>
    <row r="950" spans="1:4" x14ac:dyDescent="0.25">
      <c r="A950" s="334" t="s">
        <v>817</v>
      </c>
      <c r="B950" s="334" t="s">
        <v>3634</v>
      </c>
      <c r="C950" s="335" t="s">
        <v>3635</v>
      </c>
      <c r="D950" s="336">
        <v>900</v>
      </c>
    </row>
    <row r="951" spans="1:4" x14ac:dyDescent="0.25">
      <c r="A951" s="334" t="s">
        <v>817</v>
      </c>
      <c r="B951" s="334" t="s">
        <v>3636</v>
      </c>
      <c r="C951" s="335" t="s">
        <v>3637</v>
      </c>
      <c r="D951" s="336">
        <v>7900</v>
      </c>
    </row>
    <row r="952" spans="1:4" x14ac:dyDescent="0.25">
      <c r="A952" s="334" t="s">
        <v>817</v>
      </c>
      <c r="B952" s="334" t="s">
        <v>180</v>
      </c>
      <c r="C952" s="335" t="s">
        <v>3638</v>
      </c>
      <c r="D952" s="336">
        <v>7900</v>
      </c>
    </row>
    <row r="953" spans="1:4" x14ac:dyDescent="0.25">
      <c r="A953" s="334" t="s">
        <v>817</v>
      </c>
      <c r="B953" s="334" t="s">
        <v>332</v>
      </c>
      <c r="C953" s="335" t="s">
        <v>3639</v>
      </c>
      <c r="D953" s="336">
        <v>79900</v>
      </c>
    </row>
    <row r="954" spans="1:4" x14ac:dyDescent="0.25">
      <c r="A954" s="334" t="s">
        <v>817</v>
      </c>
      <c r="B954" s="334" t="s">
        <v>336</v>
      </c>
      <c r="C954" s="335" t="s">
        <v>3640</v>
      </c>
      <c r="D954" s="336">
        <v>49900</v>
      </c>
    </row>
    <row r="955" spans="1:4" x14ac:dyDescent="0.25">
      <c r="A955" s="334" t="s">
        <v>818</v>
      </c>
      <c r="B955" s="334" t="s">
        <v>3641</v>
      </c>
      <c r="C955" s="335" t="s">
        <v>3642</v>
      </c>
      <c r="D955" s="336">
        <v>500</v>
      </c>
    </row>
    <row r="956" spans="1:4" x14ac:dyDescent="0.25">
      <c r="A956" s="334" t="s">
        <v>818</v>
      </c>
      <c r="B956" s="334" t="s">
        <v>3643</v>
      </c>
      <c r="C956" s="335" t="s">
        <v>3576</v>
      </c>
      <c r="D956" s="336">
        <v>900</v>
      </c>
    </row>
    <row r="957" spans="1:4" x14ac:dyDescent="0.25">
      <c r="A957" s="334" t="s">
        <v>818</v>
      </c>
      <c r="B957" s="334" t="s">
        <v>3644</v>
      </c>
      <c r="C957" s="335" t="s">
        <v>3645</v>
      </c>
      <c r="D957" s="336">
        <v>9900</v>
      </c>
    </row>
    <row r="958" spans="1:4" x14ac:dyDescent="0.25">
      <c r="A958" s="334" t="s">
        <v>818</v>
      </c>
      <c r="B958" s="334" t="s">
        <v>3646</v>
      </c>
      <c r="C958" s="335" t="s">
        <v>3647</v>
      </c>
      <c r="D958" s="336">
        <v>9900</v>
      </c>
    </row>
    <row r="959" spans="1:4" x14ac:dyDescent="0.25">
      <c r="A959" s="334" t="s">
        <v>818</v>
      </c>
      <c r="B959" s="334" t="s">
        <v>333</v>
      </c>
      <c r="C959" s="335" t="s">
        <v>3648</v>
      </c>
      <c r="D959" s="336">
        <v>79900</v>
      </c>
    </row>
    <row r="960" spans="1:4" x14ac:dyDescent="0.25">
      <c r="A960" s="334" t="s">
        <v>818</v>
      </c>
      <c r="B960" s="334" t="s">
        <v>337</v>
      </c>
      <c r="C960" s="335" t="s">
        <v>3649</v>
      </c>
      <c r="D960" s="336">
        <v>49900</v>
      </c>
    </row>
    <row r="961" spans="1:4" x14ac:dyDescent="0.25">
      <c r="A961" s="334" t="s">
        <v>818</v>
      </c>
      <c r="B961" s="334" t="s">
        <v>341</v>
      </c>
      <c r="C961" s="335" t="s">
        <v>3650</v>
      </c>
      <c r="D961" s="336">
        <v>3900</v>
      </c>
    </row>
    <row r="962" spans="1:4" x14ac:dyDescent="0.25">
      <c r="A962" s="334" t="s">
        <v>3651</v>
      </c>
      <c r="B962" s="334" t="s">
        <v>126</v>
      </c>
      <c r="C962" s="335" t="s">
        <v>3652</v>
      </c>
      <c r="D962" s="336">
        <v>900</v>
      </c>
    </row>
    <row r="963" spans="1:4" x14ac:dyDescent="0.25">
      <c r="A963" s="334" t="s">
        <v>3653</v>
      </c>
      <c r="B963" s="334" t="s">
        <v>181</v>
      </c>
      <c r="C963" s="335" t="s">
        <v>3654</v>
      </c>
      <c r="D963" s="336">
        <v>15900</v>
      </c>
    </row>
    <row r="964" spans="1:4" x14ac:dyDescent="0.25">
      <c r="A964" s="334" t="s">
        <v>538</v>
      </c>
      <c r="B964" s="334" t="s">
        <v>94</v>
      </c>
      <c r="C964" s="335" t="s">
        <v>3655</v>
      </c>
      <c r="D964" s="336">
        <v>900</v>
      </c>
    </row>
    <row r="965" spans="1:4" x14ac:dyDescent="0.25">
      <c r="A965" s="334" t="s">
        <v>538</v>
      </c>
      <c r="B965" s="334" t="s">
        <v>1367</v>
      </c>
      <c r="C965" s="335" t="s">
        <v>3656</v>
      </c>
      <c r="D965" s="336">
        <v>900</v>
      </c>
    </row>
    <row r="966" spans="1:4" x14ac:dyDescent="0.25">
      <c r="A966" s="334" t="s">
        <v>538</v>
      </c>
      <c r="B966" s="334" t="s">
        <v>424</v>
      </c>
      <c r="C966" s="335" t="s">
        <v>3657</v>
      </c>
      <c r="D966" s="336">
        <v>15900</v>
      </c>
    </row>
    <row r="967" spans="1:4" x14ac:dyDescent="0.25">
      <c r="A967" s="334" t="s">
        <v>538</v>
      </c>
      <c r="B967" s="334" t="s">
        <v>831</v>
      </c>
      <c r="C967" s="335" t="s">
        <v>3658</v>
      </c>
      <c r="D967" s="336">
        <v>5900</v>
      </c>
    </row>
    <row r="968" spans="1:4" x14ac:dyDescent="0.25">
      <c r="A968" s="334" t="s">
        <v>538</v>
      </c>
      <c r="B968" s="334" t="s">
        <v>1431</v>
      </c>
      <c r="C968" s="335" t="s">
        <v>3659</v>
      </c>
      <c r="D968" s="336">
        <v>6900</v>
      </c>
    </row>
    <row r="969" spans="1:4" x14ac:dyDescent="0.25">
      <c r="A969" s="334" t="s">
        <v>538</v>
      </c>
      <c r="B969" s="334" t="s">
        <v>465</v>
      </c>
      <c r="C969" s="335" t="s">
        <v>3660</v>
      </c>
      <c r="D969" s="336">
        <v>15900</v>
      </c>
    </row>
    <row r="970" spans="1:4" x14ac:dyDescent="0.25">
      <c r="A970" s="334" t="s">
        <v>3661</v>
      </c>
      <c r="B970" s="334" t="s">
        <v>1430</v>
      </c>
      <c r="C970" s="335" t="s">
        <v>3662</v>
      </c>
      <c r="D970" s="336">
        <v>1900</v>
      </c>
    </row>
    <row r="971" spans="1:4" x14ac:dyDescent="0.25">
      <c r="A971" s="334" t="s">
        <v>3661</v>
      </c>
      <c r="B971" s="334" t="s">
        <v>1428</v>
      </c>
      <c r="C971" s="335" t="s">
        <v>3663</v>
      </c>
      <c r="D971" s="336">
        <v>500</v>
      </c>
    </row>
    <row r="972" spans="1:4" x14ac:dyDescent="0.25">
      <c r="A972" s="334" t="s">
        <v>3661</v>
      </c>
      <c r="B972" s="334" t="s">
        <v>3664</v>
      </c>
      <c r="C972" s="335" t="s">
        <v>3665</v>
      </c>
      <c r="D972" s="336">
        <v>7900</v>
      </c>
    </row>
    <row r="973" spans="1:4" x14ac:dyDescent="0.25">
      <c r="A973" s="334" t="s">
        <v>3661</v>
      </c>
      <c r="B973" s="334" t="s">
        <v>1426</v>
      </c>
      <c r="C973" s="335" t="s">
        <v>3666</v>
      </c>
      <c r="D973" s="336">
        <v>2900</v>
      </c>
    </row>
    <row r="974" spans="1:4" x14ac:dyDescent="0.25">
      <c r="A974" s="334" t="s">
        <v>3661</v>
      </c>
      <c r="B974" s="334" t="s">
        <v>842</v>
      </c>
      <c r="C974" s="335" t="s">
        <v>3667</v>
      </c>
      <c r="D974" s="336">
        <v>2900</v>
      </c>
    </row>
    <row r="975" spans="1:4" x14ac:dyDescent="0.25">
      <c r="A975" s="334" t="s">
        <v>3661</v>
      </c>
      <c r="B975" s="334" t="s">
        <v>3668</v>
      </c>
      <c r="C975" s="335" t="s">
        <v>3669</v>
      </c>
      <c r="D975" s="336">
        <v>900</v>
      </c>
    </row>
    <row r="976" spans="1:4" x14ac:dyDescent="0.25">
      <c r="A976" s="334" t="s">
        <v>3661</v>
      </c>
      <c r="B976" s="334" t="s">
        <v>1429</v>
      </c>
      <c r="C976" s="335" t="s">
        <v>3670</v>
      </c>
      <c r="D976" s="336">
        <v>500</v>
      </c>
    </row>
    <row r="977" spans="1:4" x14ac:dyDescent="0.25">
      <c r="A977" s="334" t="s">
        <v>3661</v>
      </c>
      <c r="B977" s="334" t="s">
        <v>1427</v>
      </c>
      <c r="C977" s="335" t="s">
        <v>3671</v>
      </c>
      <c r="D977" s="336">
        <v>500</v>
      </c>
    </row>
    <row r="978" spans="1:4" x14ac:dyDescent="0.25">
      <c r="A978" s="334" t="s">
        <v>3661</v>
      </c>
      <c r="B978" s="334" t="s">
        <v>834</v>
      </c>
      <c r="C978" s="335" t="s">
        <v>3672</v>
      </c>
      <c r="D978" s="336">
        <v>900</v>
      </c>
    </row>
    <row r="979" spans="1:4" x14ac:dyDescent="0.25">
      <c r="A979" s="334" t="s">
        <v>3661</v>
      </c>
      <c r="B979" s="334" t="s">
        <v>242</v>
      </c>
      <c r="C979" s="335" t="s">
        <v>3673</v>
      </c>
      <c r="D979" s="336">
        <v>500</v>
      </c>
    </row>
    <row r="980" spans="1:4" x14ac:dyDescent="0.25">
      <c r="A980" s="334" t="s">
        <v>3661</v>
      </c>
      <c r="B980" s="334" t="s">
        <v>3674</v>
      </c>
      <c r="C980" s="335" t="s">
        <v>3675</v>
      </c>
      <c r="D980" s="336">
        <v>29900</v>
      </c>
    </row>
    <row r="981" spans="1:4" x14ac:dyDescent="0.25">
      <c r="A981" s="334" t="s">
        <v>3661</v>
      </c>
      <c r="B981" s="334" t="s">
        <v>1432</v>
      </c>
      <c r="C981" s="335" t="s">
        <v>3676</v>
      </c>
      <c r="D981" s="336">
        <v>3900</v>
      </c>
    </row>
    <row r="982" spans="1:4" x14ac:dyDescent="0.25">
      <c r="A982" s="334" t="s">
        <v>3661</v>
      </c>
      <c r="B982" s="334" t="s">
        <v>1433</v>
      </c>
      <c r="C982" s="335" t="s">
        <v>3677</v>
      </c>
      <c r="D982" s="336">
        <v>5900</v>
      </c>
    </row>
    <row r="983" spans="1:4" x14ac:dyDescent="0.25">
      <c r="A983" s="334" t="s">
        <v>3678</v>
      </c>
      <c r="B983" s="334" t="s">
        <v>3679</v>
      </c>
      <c r="C983" s="335" t="s">
        <v>3680</v>
      </c>
      <c r="D983" s="336">
        <v>900</v>
      </c>
    </row>
    <row r="984" spans="1:4" x14ac:dyDescent="0.25">
      <c r="A984" s="334" t="s">
        <v>3678</v>
      </c>
      <c r="B984" s="334" t="s">
        <v>406</v>
      </c>
      <c r="C984" s="335" t="s">
        <v>3681</v>
      </c>
      <c r="D984" s="336">
        <v>19900</v>
      </c>
    </row>
    <row r="985" spans="1:4" x14ac:dyDescent="0.25">
      <c r="A985" s="334" t="s">
        <v>3678</v>
      </c>
      <c r="B985" s="334" t="s">
        <v>3682</v>
      </c>
      <c r="C985" s="335" t="s">
        <v>3683</v>
      </c>
      <c r="D985" s="336">
        <v>9900</v>
      </c>
    </row>
    <row r="986" spans="1:4" x14ac:dyDescent="0.25">
      <c r="A986" s="334" t="s">
        <v>3678</v>
      </c>
      <c r="B986" s="334" t="s">
        <v>478</v>
      </c>
      <c r="C986" s="335" t="s">
        <v>3684</v>
      </c>
      <c r="D986" s="336">
        <v>15900</v>
      </c>
    </row>
    <row r="987" spans="1:4" x14ac:dyDescent="0.25">
      <c r="A987" s="334" t="s">
        <v>674</v>
      </c>
      <c r="B987" s="334" t="s">
        <v>3685</v>
      </c>
      <c r="C987" s="335" t="s">
        <v>3686</v>
      </c>
      <c r="D987" s="336">
        <v>7900</v>
      </c>
    </row>
    <row r="988" spans="1:4" x14ac:dyDescent="0.25">
      <c r="A988" s="334" t="s">
        <v>674</v>
      </c>
      <c r="B988" s="334" t="s">
        <v>405</v>
      </c>
      <c r="C988" s="335" t="s">
        <v>3687</v>
      </c>
      <c r="D988" s="336">
        <v>3900</v>
      </c>
    </row>
    <row r="989" spans="1:4" x14ac:dyDescent="0.25">
      <c r="A989" s="334" t="s">
        <v>674</v>
      </c>
      <c r="B989" s="334" t="s">
        <v>3688</v>
      </c>
      <c r="C989" s="335" t="s">
        <v>3689</v>
      </c>
      <c r="D989" s="336">
        <v>19900</v>
      </c>
    </row>
    <row r="990" spans="1:4" x14ac:dyDescent="0.25">
      <c r="A990" s="334" t="s">
        <v>674</v>
      </c>
      <c r="B990" s="334" t="s">
        <v>2385</v>
      </c>
      <c r="C990" s="335" t="s">
        <v>3690</v>
      </c>
      <c r="D990" s="336">
        <v>9900</v>
      </c>
    </row>
    <row r="991" spans="1:4" x14ac:dyDescent="0.25">
      <c r="A991" s="334" t="s">
        <v>3691</v>
      </c>
      <c r="B991" s="334" t="s">
        <v>1340</v>
      </c>
      <c r="C991" s="335" t="s">
        <v>3692</v>
      </c>
      <c r="D991" s="336">
        <v>900</v>
      </c>
    </row>
    <row r="992" spans="1:4" x14ac:dyDescent="0.25">
      <c r="A992" s="334" t="s">
        <v>3691</v>
      </c>
      <c r="B992" s="334" t="s">
        <v>1340</v>
      </c>
      <c r="C992" s="335" t="s">
        <v>3693</v>
      </c>
      <c r="D992" s="336">
        <v>900</v>
      </c>
    </row>
    <row r="993" spans="1:4" x14ac:dyDescent="0.25">
      <c r="A993" s="334" t="s">
        <v>3691</v>
      </c>
      <c r="B993" s="334" t="s">
        <v>1340</v>
      </c>
      <c r="C993" s="335" t="s">
        <v>3694</v>
      </c>
      <c r="D993" s="336">
        <v>900</v>
      </c>
    </row>
    <row r="994" spans="1:4" x14ac:dyDescent="0.25">
      <c r="A994" s="334" t="s">
        <v>3691</v>
      </c>
      <c r="B994" s="334" t="s">
        <v>1340</v>
      </c>
      <c r="C994" s="335" t="s">
        <v>3695</v>
      </c>
      <c r="D994" s="336">
        <v>900</v>
      </c>
    </row>
    <row r="995" spans="1:4" x14ac:dyDescent="0.25">
      <c r="A995" s="334" t="s">
        <v>3691</v>
      </c>
      <c r="B995" s="334" t="s">
        <v>1340</v>
      </c>
      <c r="C995" s="335" t="s">
        <v>3696</v>
      </c>
      <c r="D995" s="336">
        <v>900</v>
      </c>
    </row>
    <row r="996" spans="1:4" x14ac:dyDescent="0.25">
      <c r="A996" s="334" t="s">
        <v>3691</v>
      </c>
      <c r="B996" s="334" t="s">
        <v>234</v>
      </c>
      <c r="C996" s="335" t="s">
        <v>3697</v>
      </c>
      <c r="D996" s="336">
        <v>500</v>
      </c>
    </row>
    <row r="997" spans="1:4" x14ac:dyDescent="0.25">
      <c r="A997" s="334" t="s">
        <v>3691</v>
      </c>
      <c r="B997" s="334" t="s">
        <v>234</v>
      </c>
      <c r="C997" s="335" t="s">
        <v>3698</v>
      </c>
      <c r="D997" s="336">
        <v>500</v>
      </c>
    </row>
    <row r="998" spans="1:4" x14ac:dyDescent="0.25">
      <c r="A998" s="334" t="s">
        <v>3691</v>
      </c>
      <c r="B998" s="334" t="s">
        <v>234</v>
      </c>
      <c r="C998" s="335" t="s">
        <v>3699</v>
      </c>
      <c r="D998" s="336">
        <v>500</v>
      </c>
    </row>
    <row r="999" spans="1:4" x14ac:dyDescent="0.25">
      <c r="A999" s="334" t="s">
        <v>3691</v>
      </c>
      <c r="B999" s="334" t="s">
        <v>234</v>
      </c>
      <c r="C999" s="335" t="s">
        <v>3700</v>
      </c>
      <c r="D999" s="336">
        <v>500</v>
      </c>
    </row>
    <row r="1000" spans="1:4" x14ac:dyDescent="0.25">
      <c r="A1000" s="334" t="s">
        <v>3691</v>
      </c>
      <c r="B1000" s="334" t="s">
        <v>234</v>
      </c>
      <c r="C1000" s="335" t="s">
        <v>3701</v>
      </c>
      <c r="D1000" s="336">
        <v>500</v>
      </c>
    </row>
    <row r="1001" spans="1:4" x14ac:dyDescent="0.25">
      <c r="A1001" s="334" t="s">
        <v>3691</v>
      </c>
      <c r="B1001" s="334" t="s">
        <v>234</v>
      </c>
      <c r="C1001" s="335" t="s">
        <v>3702</v>
      </c>
      <c r="D1001" s="336">
        <v>500</v>
      </c>
    </row>
    <row r="1002" spans="1:4" x14ac:dyDescent="0.25">
      <c r="A1002" s="334" t="s">
        <v>3691</v>
      </c>
      <c r="B1002" s="334" t="s">
        <v>234</v>
      </c>
      <c r="C1002" s="335" t="s">
        <v>3703</v>
      </c>
      <c r="D1002" s="336">
        <v>500</v>
      </c>
    </row>
    <row r="1003" spans="1:4" x14ac:dyDescent="0.25">
      <c r="A1003" s="334" t="s">
        <v>3691</v>
      </c>
      <c r="B1003" s="334" t="s">
        <v>409</v>
      </c>
      <c r="C1003" s="335" t="s">
        <v>3704</v>
      </c>
      <c r="D1003" s="336">
        <v>15900</v>
      </c>
    </row>
    <row r="1004" spans="1:4" x14ac:dyDescent="0.25">
      <c r="A1004" s="334" t="s">
        <v>3691</v>
      </c>
      <c r="B1004" s="334" t="s">
        <v>2386</v>
      </c>
      <c r="C1004" s="335" t="s">
        <v>3705</v>
      </c>
      <c r="D1004" s="336">
        <v>19900</v>
      </c>
    </row>
    <row r="1005" spans="1:4" x14ac:dyDescent="0.25">
      <c r="A1005" s="334" t="s">
        <v>3691</v>
      </c>
      <c r="B1005" s="334" t="s">
        <v>2386</v>
      </c>
      <c r="C1005" s="335" t="s">
        <v>3706</v>
      </c>
      <c r="D1005" s="336">
        <v>19900</v>
      </c>
    </row>
    <row r="1006" spans="1:4" x14ac:dyDescent="0.25">
      <c r="A1006" s="334" t="s">
        <v>3691</v>
      </c>
      <c r="B1006" s="334" t="s">
        <v>3707</v>
      </c>
      <c r="C1006" s="335" t="s">
        <v>3708</v>
      </c>
      <c r="D1006" s="336">
        <v>900</v>
      </c>
    </row>
    <row r="1007" spans="1:4" x14ac:dyDescent="0.25">
      <c r="A1007" s="334" t="s">
        <v>3691</v>
      </c>
      <c r="B1007" s="334" t="s">
        <v>3709</v>
      </c>
      <c r="C1007" s="335" t="s">
        <v>3710</v>
      </c>
      <c r="D1007" s="336">
        <v>11900</v>
      </c>
    </row>
    <row r="1008" spans="1:4" x14ac:dyDescent="0.25">
      <c r="A1008" s="334" t="s">
        <v>673</v>
      </c>
      <c r="B1008" s="334" t="s">
        <v>3711</v>
      </c>
      <c r="C1008" s="335" t="s">
        <v>3712</v>
      </c>
      <c r="D1008" s="336">
        <v>900</v>
      </c>
    </row>
    <row r="1009" spans="1:4" ht="24" x14ac:dyDescent="0.25">
      <c r="A1009" s="334" t="s">
        <v>675</v>
      </c>
      <c r="B1009" s="334" t="s">
        <v>3713</v>
      </c>
      <c r="C1009" s="335" t="s">
        <v>3714</v>
      </c>
      <c r="D1009" s="336">
        <v>900</v>
      </c>
    </row>
    <row r="1010" spans="1:4" x14ac:dyDescent="0.25">
      <c r="A1010" s="334" t="s">
        <v>675</v>
      </c>
      <c r="B1010" s="334" t="s">
        <v>3715</v>
      </c>
      <c r="C1010" s="335" t="s">
        <v>3716</v>
      </c>
      <c r="D1010" s="336">
        <v>5900</v>
      </c>
    </row>
    <row r="1011" spans="1:4" ht="24" x14ac:dyDescent="0.25">
      <c r="A1011" s="334" t="s">
        <v>675</v>
      </c>
      <c r="B1011" s="334" t="s">
        <v>3717</v>
      </c>
      <c r="C1011" s="335" t="s">
        <v>3718</v>
      </c>
      <c r="D1011" s="336">
        <v>900</v>
      </c>
    </row>
    <row r="1012" spans="1:4" ht="36" x14ac:dyDescent="0.25">
      <c r="A1012" s="334" t="s">
        <v>675</v>
      </c>
      <c r="B1012" s="334" t="s">
        <v>3719</v>
      </c>
      <c r="C1012" s="335" t="s">
        <v>3720</v>
      </c>
      <c r="D1012" s="336">
        <v>900</v>
      </c>
    </row>
    <row r="1013" spans="1:4" x14ac:dyDescent="0.25">
      <c r="A1013" s="334" t="s">
        <v>675</v>
      </c>
      <c r="B1013" s="334" t="s">
        <v>122</v>
      </c>
      <c r="C1013" s="335" t="s">
        <v>3721</v>
      </c>
      <c r="D1013" s="336">
        <v>900</v>
      </c>
    </row>
    <row r="1014" spans="1:4" x14ac:dyDescent="0.25">
      <c r="A1014" s="334" t="s">
        <v>675</v>
      </c>
      <c r="B1014" s="334" t="s">
        <v>3722</v>
      </c>
      <c r="C1014" s="335" t="s">
        <v>3723</v>
      </c>
      <c r="D1014" s="336">
        <v>1900</v>
      </c>
    </row>
    <row r="1015" spans="1:4" x14ac:dyDescent="0.25">
      <c r="A1015" s="334" t="s">
        <v>675</v>
      </c>
      <c r="B1015" s="334" t="s">
        <v>3724</v>
      </c>
      <c r="C1015" s="335" t="s">
        <v>3716</v>
      </c>
      <c r="D1015" s="336">
        <v>5900</v>
      </c>
    </row>
    <row r="1016" spans="1:4" x14ac:dyDescent="0.25">
      <c r="A1016" s="334" t="s">
        <v>675</v>
      </c>
      <c r="B1016" s="334" t="s">
        <v>3725</v>
      </c>
      <c r="C1016" s="335" t="s">
        <v>3726</v>
      </c>
      <c r="D1016" s="336">
        <v>900</v>
      </c>
    </row>
    <row r="1017" spans="1:4" x14ac:dyDescent="0.25">
      <c r="A1017" s="334" t="s">
        <v>675</v>
      </c>
      <c r="B1017" s="334" t="s">
        <v>3727</v>
      </c>
      <c r="C1017" s="335" t="s">
        <v>3728</v>
      </c>
      <c r="D1017" s="336">
        <v>3900</v>
      </c>
    </row>
    <row r="1018" spans="1:4" x14ac:dyDescent="0.25">
      <c r="A1018" s="334" t="s">
        <v>675</v>
      </c>
      <c r="B1018" s="334" t="s">
        <v>3729</v>
      </c>
      <c r="C1018" s="335" t="s">
        <v>3730</v>
      </c>
      <c r="D1018" s="336">
        <v>900</v>
      </c>
    </row>
    <row r="1019" spans="1:4" x14ac:dyDescent="0.25">
      <c r="A1019" s="334" t="s">
        <v>675</v>
      </c>
      <c r="B1019" s="334" t="s">
        <v>1357</v>
      </c>
      <c r="C1019" s="335" t="s">
        <v>3731</v>
      </c>
      <c r="D1019" s="336">
        <v>2900</v>
      </c>
    </row>
    <row r="1020" spans="1:4" x14ac:dyDescent="0.25">
      <c r="A1020" s="334" t="s">
        <v>675</v>
      </c>
      <c r="B1020" s="334" t="s">
        <v>3732</v>
      </c>
      <c r="C1020" s="335" t="s">
        <v>3733</v>
      </c>
      <c r="D1020" s="336">
        <v>1900</v>
      </c>
    </row>
    <row r="1021" spans="1:4" x14ac:dyDescent="0.25">
      <c r="A1021" s="334" t="s">
        <v>675</v>
      </c>
      <c r="B1021" s="334" t="s">
        <v>246</v>
      </c>
      <c r="C1021" s="335" t="s">
        <v>3734</v>
      </c>
      <c r="D1021" s="336">
        <v>900</v>
      </c>
    </row>
    <row r="1022" spans="1:4" x14ac:dyDescent="0.25">
      <c r="A1022" s="334" t="s">
        <v>675</v>
      </c>
      <c r="B1022" s="334" t="s">
        <v>247</v>
      </c>
      <c r="C1022" s="335" t="s">
        <v>3735</v>
      </c>
      <c r="D1022" s="336">
        <v>900</v>
      </c>
    </row>
    <row r="1023" spans="1:4" x14ac:dyDescent="0.25">
      <c r="A1023" s="334" t="s">
        <v>675</v>
      </c>
      <c r="B1023" s="334" t="s">
        <v>248</v>
      </c>
      <c r="C1023" s="335" t="s">
        <v>3736</v>
      </c>
      <c r="D1023" s="336">
        <v>900</v>
      </c>
    </row>
    <row r="1024" spans="1:4" x14ac:dyDescent="0.25">
      <c r="A1024" s="334" t="s">
        <v>675</v>
      </c>
      <c r="B1024" s="334" t="s">
        <v>3737</v>
      </c>
      <c r="C1024" s="335" t="s">
        <v>3738</v>
      </c>
      <c r="D1024" s="336">
        <v>900</v>
      </c>
    </row>
    <row r="1025" spans="1:4" x14ac:dyDescent="0.25">
      <c r="A1025" s="334" t="s">
        <v>675</v>
      </c>
      <c r="B1025" s="334" t="s">
        <v>252</v>
      </c>
      <c r="C1025" s="335" t="s">
        <v>3739</v>
      </c>
      <c r="D1025" s="336">
        <v>900</v>
      </c>
    </row>
    <row r="1026" spans="1:4" x14ac:dyDescent="0.25">
      <c r="A1026" s="334" t="s">
        <v>675</v>
      </c>
      <c r="B1026" s="334" t="s">
        <v>3740</v>
      </c>
      <c r="C1026" s="335" t="s">
        <v>3741</v>
      </c>
      <c r="D1026" s="336">
        <v>900</v>
      </c>
    </row>
    <row r="1027" spans="1:4" x14ac:dyDescent="0.25">
      <c r="A1027" s="334" t="s">
        <v>675</v>
      </c>
      <c r="B1027" s="334" t="s">
        <v>342</v>
      </c>
      <c r="C1027" s="335" t="s">
        <v>3742</v>
      </c>
      <c r="D1027" s="336">
        <v>9900</v>
      </c>
    </row>
    <row r="1028" spans="1:4" x14ac:dyDescent="0.25">
      <c r="A1028" s="334" t="s">
        <v>675</v>
      </c>
      <c r="B1028" s="334" t="s">
        <v>343</v>
      </c>
      <c r="C1028" s="335" t="s">
        <v>3743</v>
      </c>
      <c r="D1028" s="336">
        <v>7900</v>
      </c>
    </row>
    <row r="1029" spans="1:4" x14ac:dyDescent="0.25">
      <c r="A1029" s="334" t="s">
        <v>675</v>
      </c>
      <c r="B1029" s="334" t="s">
        <v>345</v>
      </c>
      <c r="C1029" s="335" t="s">
        <v>3744</v>
      </c>
      <c r="D1029" s="336">
        <v>6900</v>
      </c>
    </row>
    <row r="1030" spans="1:4" x14ac:dyDescent="0.25">
      <c r="A1030" s="334" t="s">
        <v>675</v>
      </c>
      <c r="B1030" s="334" t="s">
        <v>347</v>
      </c>
      <c r="C1030" s="335" t="s">
        <v>3745</v>
      </c>
      <c r="D1030" s="336">
        <v>5900</v>
      </c>
    </row>
    <row r="1031" spans="1:4" x14ac:dyDescent="0.25">
      <c r="A1031" s="334" t="s">
        <v>675</v>
      </c>
      <c r="B1031" s="334" t="s">
        <v>3746</v>
      </c>
      <c r="C1031" s="335" t="s">
        <v>3747</v>
      </c>
      <c r="D1031" s="336">
        <v>9900</v>
      </c>
    </row>
    <row r="1032" spans="1:4" x14ac:dyDescent="0.25">
      <c r="A1032" s="334" t="s">
        <v>3748</v>
      </c>
      <c r="B1032" s="334" t="s">
        <v>1356</v>
      </c>
      <c r="C1032" s="335" t="s">
        <v>3749</v>
      </c>
      <c r="D1032" s="336">
        <v>7900</v>
      </c>
    </row>
    <row r="1033" spans="1:4" x14ac:dyDescent="0.25">
      <c r="A1033" s="334" t="s">
        <v>3748</v>
      </c>
      <c r="B1033" s="334" t="s">
        <v>3750</v>
      </c>
      <c r="C1033" s="335" t="s">
        <v>3751</v>
      </c>
      <c r="D1033" s="336">
        <v>5900</v>
      </c>
    </row>
    <row r="1034" spans="1:4" x14ac:dyDescent="0.25">
      <c r="A1034" s="334" t="s">
        <v>3748</v>
      </c>
      <c r="B1034" s="334" t="s">
        <v>64</v>
      </c>
      <c r="C1034" s="335" t="s">
        <v>3752</v>
      </c>
      <c r="D1034" s="336">
        <v>2900</v>
      </c>
    </row>
    <row r="1035" spans="1:4" x14ac:dyDescent="0.25">
      <c r="A1035" s="334" t="s">
        <v>3748</v>
      </c>
      <c r="B1035" s="334" t="s">
        <v>1360</v>
      </c>
      <c r="C1035" s="335" t="s">
        <v>3753</v>
      </c>
      <c r="D1035" s="336">
        <v>500</v>
      </c>
    </row>
    <row r="1036" spans="1:4" x14ac:dyDescent="0.25">
      <c r="A1036" s="334" t="s">
        <v>3748</v>
      </c>
      <c r="B1036" s="334" t="s">
        <v>1361</v>
      </c>
      <c r="C1036" s="335" t="s">
        <v>3753</v>
      </c>
      <c r="D1036" s="336">
        <v>500</v>
      </c>
    </row>
    <row r="1037" spans="1:4" x14ac:dyDescent="0.25">
      <c r="A1037" s="334" t="s">
        <v>3748</v>
      </c>
      <c r="B1037" s="334" t="s">
        <v>1362</v>
      </c>
      <c r="C1037" s="335" t="s">
        <v>3754</v>
      </c>
      <c r="D1037" s="336">
        <v>900</v>
      </c>
    </row>
    <row r="1038" spans="1:4" x14ac:dyDescent="0.25">
      <c r="A1038" s="334" t="s">
        <v>3748</v>
      </c>
      <c r="B1038" s="334" t="s">
        <v>1362</v>
      </c>
      <c r="C1038" s="335" t="s">
        <v>3755</v>
      </c>
      <c r="D1038" s="336">
        <v>900</v>
      </c>
    </row>
    <row r="1039" spans="1:4" x14ac:dyDescent="0.25">
      <c r="A1039" s="334" t="s">
        <v>3748</v>
      </c>
      <c r="B1039" s="334" t="s">
        <v>1359</v>
      </c>
      <c r="C1039" s="335" t="s">
        <v>3756</v>
      </c>
      <c r="D1039" s="336">
        <v>900</v>
      </c>
    </row>
    <row r="1040" spans="1:4" x14ac:dyDescent="0.25">
      <c r="A1040" s="334" t="s">
        <v>3748</v>
      </c>
      <c r="B1040" s="334" t="s">
        <v>3757</v>
      </c>
      <c r="C1040" s="335" t="s">
        <v>3758</v>
      </c>
      <c r="D1040" s="336">
        <v>900</v>
      </c>
    </row>
    <row r="1041" spans="1:4" x14ac:dyDescent="0.25">
      <c r="A1041" s="334" t="s">
        <v>3748</v>
      </c>
      <c r="B1041" s="334" t="s">
        <v>1358</v>
      </c>
      <c r="C1041" s="335" t="s">
        <v>3759</v>
      </c>
      <c r="D1041" s="336">
        <v>500</v>
      </c>
    </row>
    <row r="1042" spans="1:4" x14ac:dyDescent="0.25">
      <c r="A1042" s="334" t="s">
        <v>3748</v>
      </c>
      <c r="B1042" s="334" t="s">
        <v>344</v>
      </c>
      <c r="C1042" s="335" t="s">
        <v>3760</v>
      </c>
      <c r="D1042" s="336">
        <v>29900</v>
      </c>
    </row>
    <row r="1043" spans="1:4" x14ac:dyDescent="0.25">
      <c r="A1043" s="334" t="s">
        <v>3748</v>
      </c>
      <c r="B1043" s="334" t="s">
        <v>346</v>
      </c>
      <c r="C1043" s="335" t="s">
        <v>3761</v>
      </c>
      <c r="D1043" s="336">
        <v>9900</v>
      </c>
    </row>
    <row r="1044" spans="1:4" x14ac:dyDescent="0.25">
      <c r="A1044" s="334" t="s">
        <v>3748</v>
      </c>
      <c r="B1044" s="334" t="s">
        <v>2380</v>
      </c>
      <c r="C1044" s="335" t="s">
        <v>3762</v>
      </c>
      <c r="D1044" s="336">
        <v>19900</v>
      </c>
    </row>
    <row r="1045" spans="1:4" x14ac:dyDescent="0.25">
      <c r="A1045" s="334" t="s">
        <v>3763</v>
      </c>
      <c r="B1045" s="334" t="s">
        <v>1350</v>
      </c>
      <c r="C1045" s="335" t="s">
        <v>3764</v>
      </c>
      <c r="D1045" s="336">
        <v>900</v>
      </c>
    </row>
    <row r="1046" spans="1:4" x14ac:dyDescent="0.25">
      <c r="A1046" s="334" t="s">
        <v>3763</v>
      </c>
      <c r="B1046" s="334" t="s">
        <v>1348</v>
      </c>
      <c r="C1046" s="335" t="s">
        <v>3765</v>
      </c>
      <c r="D1046" s="336">
        <v>7900</v>
      </c>
    </row>
    <row r="1047" spans="1:4" x14ac:dyDescent="0.25">
      <c r="A1047" s="334" t="s">
        <v>3763</v>
      </c>
      <c r="B1047" s="334" t="s">
        <v>3766</v>
      </c>
      <c r="C1047" s="335" t="s">
        <v>3767</v>
      </c>
      <c r="D1047" s="336">
        <v>900</v>
      </c>
    </row>
    <row r="1048" spans="1:4" x14ac:dyDescent="0.25">
      <c r="A1048" s="334" t="s">
        <v>3763</v>
      </c>
      <c r="B1048" s="334" t="s">
        <v>133</v>
      </c>
      <c r="C1048" s="335" t="s">
        <v>3768</v>
      </c>
      <c r="D1048" s="336">
        <v>900</v>
      </c>
    </row>
    <row r="1049" spans="1:4" x14ac:dyDescent="0.25">
      <c r="A1049" s="334" t="s">
        <v>3763</v>
      </c>
      <c r="B1049" s="334" t="s">
        <v>158</v>
      </c>
      <c r="C1049" s="335" t="s">
        <v>3769</v>
      </c>
      <c r="D1049" s="336">
        <v>900</v>
      </c>
    </row>
    <row r="1050" spans="1:4" x14ac:dyDescent="0.25">
      <c r="A1050" s="334" t="s">
        <v>3763</v>
      </c>
      <c r="B1050" s="334" t="s">
        <v>160</v>
      </c>
      <c r="C1050" s="335" t="s">
        <v>3770</v>
      </c>
      <c r="D1050" s="336">
        <v>900</v>
      </c>
    </row>
    <row r="1051" spans="1:4" x14ac:dyDescent="0.25">
      <c r="A1051" s="334" t="s">
        <v>3763</v>
      </c>
      <c r="B1051" s="334" t="s">
        <v>161</v>
      </c>
      <c r="C1051" s="335" t="s">
        <v>3771</v>
      </c>
      <c r="D1051" s="336">
        <v>1900</v>
      </c>
    </row>
    <row r="1052" spans="1:4" ht="24" x14ac:dyDescent="0.25">
      <c r="A1052" s="334" t="s">
        <v>3763</v>
      </c>
      <c r="B1052" s="334" t="s">
        <v>172</v>
      </c>
      <c r="C1052" s="335" t="s">
        <v>3772</v>
      </c>
      <c r="D1052" s="336">
        <v>900</v>
      </c>
    </row>
    <row r="1053" spans="1:4" x14ac:dyDescent="0.25">
      <c r="A1053" s="334" t="s">
        <v>3763</v>
      </c>
      <c r="B1053" s="334" t="s">
        <v>223</v>
      </c>
      <c r="C1053" s="335" t="s">
        <v>3773</v>
      </c>
      <c r="D1053" s="336">
        <v>1900</v>
      </c>
    </row>
    <row r="1054" spans="1:4" x14ac:dyDescent="0.25">
      <c r="A1054" s="334" t="s">
        <v>3763</v>
      </c>
      <c r="B1054" s="334" t="s">
        <v>224</v>
      </c>
      <c r="C1054" s="335" t="s">
        <v>3774</v>
      </c>
      <c r="D1054" s="336">
        <v>1900</v>
      </c>
    </row>
    <row r="1055" spans="1:4" x14ac:dyDescent="0.25">
      <c r="A1055" s="334" t="s">
        <v>3763</v>
      </c>
      <c r="B1055" s="334" t="s">
        <v>1347</v>
      </c>
      <c r="C1055" s="335" t="s">
        <v>3775</v>
      </c>
      <c r="D1055" s="336">
        <v>900</v>
      </c>
    </row>
    <row r="1056" spans="1:4" x14ac:dyDescent="0.25">
      <c r="A1056" s="334" t="s">
        <v>3763</v>
      </c>
      <c r="B1056" s="334" t="s">
        <v>237</v>
      </c>
      <c r="C1056" s="335" t="s">
        <v>3776</v>
      </c>
      <c r="D1056" s="336">
        <v>900</v>
      </c>
    </row>
    <row r="1057" spans="1:4" x14ac:dyDescent="0.25">
      <c r="A1057" s="334" t="s">
        <v>3763</v>
      </c>
      <c r="B1057" s="334" t="s">
        <v>348</v>
      </c>
      <c r="C1057" s="335" t="s">
        <v>3777</v>
      </c>
      <c r="D1057" s="336">
        <v>2900</v>
      </c>
    </row>
    <row r="1058" spans="1:4" x14ac:dyDescent="0.25">
      <c r="A1058" s="334" t="s">
        <v>3763</v>
      </c>
      <c r="B1058" s="334" t="s">
        <v>350</v>
      </c>
      <c r="C1058" s="335" t="s">
        <v>3778</v>
      </c>
      <c r="D1058" s="336">
        <v>900</v>
      </c>
    </row>
    <row r="1059" spans="1:4" x14ac:dyDescent="0.25">
      <c r="A1059" s="334" t="s">
        <v>3763</v>
      </c>
      <c r="B1059" s="334" t="s">
        <v>351</v>
      </c>
      <c r="C1059" s="335" t="s">
        <v>3779</v>
      </c>
      <c r="D1059" s="336">
        <v>3900</v>
      </c>
    </row>
    <row r="1060" spans="1:4" x14ac:dyDescent="0.25">
      <c r="A1060" s="334" t="s">
        <v>3763</v>
      </c>
      <c r="B1060" s="334" t="s">
        <v>352</v>
      </c>
      <c r="C1060" s="335" t="s">
        <v>3780</v>
      </c>
      <c r="D1060" s="336">
        <v>9900</v>
      </c>
    </row>
    <row r="1061" spans="1:4" x14ac:dyDescent="0.25">
      <c r="A1061" s="334" t="s">
        <v>3763</v>
      </c>
      <c r="B1061" s="334" t="s">
        <v>3781</v>
      </c>
      <c r="C1061" s="335" t="s">
        <v>3782</v>
      </c>
      <c r="D1061" s="336">
        <v>19900</v>
      </c>
    </row>
    <row r="1062" spans="1:4" x14ac:dyDescent="0.25">
      <c r="A1062" s="334" t="s">
        <v>3763</v>
      </c>
      <c r="B1062" s="334" t="s">
        <v>2381</v>
      </c>
      <c r="C1062" s="335" t="s">
        <v>3783</v>
      </c>
      <c r="D1062" s="336">
        <v>19900</v>
      </c>
    </row>
    <row r="1063" spans="1:4" x14ac:dyDescent="0.25">
      <c r="A1063" s="334" t="s">
        <v>3763</v>
      </c>
      <c r="B1063" s="334" t="s">
        <v>1346</v>
      </c>
      <c r="C1063" s="335" t="s">
        <v>3784</v>
      </c>
      <c r="D1063" s="336">
        <v>9900</v>
      </c>
    </row>
    <row r="1064" spans="1:4" x14ac:dyDescent="0.25">
      <c r="A1064" s="334" t="s">
        <v>3785</v>
      </c>
      <c r="B1064" s="334" t="s">
        <v>3786</v>
      </c>
      <c r="C1064" s="335" t="s">
        <v>3787</v>
      </c>
      <c r="D1064" s="336">
        <v>900</v>
      </c>
    </row>
    <row r="1065" spans="1:4" x14ac:dyDescent="0.25">
      <c r="A1065" s="334" t="s">
        <v>3785</v>
      </c>
      <c r="B1065" s="334" t="s">
        <v>3788</v>
      </c>
      <c r="C1065" s="335" t="s">
        <v>3789</v>
      </c>
      <c r="D1065" s="336">
        <v>19900</v>
      </c>
    </row>
    <row r="1066" spans="1:4" x14ac:dyDescent="0.25">
      <c r="A1066" s="334" t="s">
        <v>819</v>
      </c>
      <c r="B1066" s="334" t="s">
        <v>53</v>
      </c>
      <c r="C1066" s="335" t="s">
        <v>3790</v>
      </c>
      <c r="D1066" s="336">
        <v>900</v>
      </c>
    </row>
    <row r="1067" spans="1:4" x14ac:dyDescent="0.25">
      <c r="A1067" s="334" t="s">
        <v>819</v>
      </c>
      <c r="B1067" s="334" t="s">
        <v>1349</v>
      </c>
      <c r="C1067" s="335" t="s">
        <v>3791</v>
      </c>
      <c r="D1067" s="336">
        <v>500</v>
      </c>
    </row>
    <row r="1068" spans="1:4" x14ac:dyDescent="0.25">
      <c r="A1068" s="334" t="s">
        <v>819</v>
      </c>
      <c r="B1068" s="334" t="s">
        <v>62</v>
      </c>
      <c r="C1068" s="335" t="s">
        <v>3792</v>
      </c>
      <c r="D1068" s="336">
        <v>3900</v>
      </c>
    </row>
    <row r="1069" spans="1:4" x14ac:dyDescent="0.25">
      <c r="A1069" s="334" t="s">
        <v>819</v>
      </c>
      <c r="B1069" s="334" t="s">
        <v>3793</v>
      </c>
      <c r="C1069" s="335" t="s">
        <v>3794</v>
      </c>
      <c r="D1069" s="336">
        <v>900</v>
      </c>
    </row>
    <row r="1070" spans="1:4" x14ac:dyDescent="0.25">
      <c r="A1070" s="334" t="s">
        <v>819</v>
      </c>
      <c r="B1070" s="334" t="s">
        <v>3795</v>
      </c>
      <c r="C1070" s="335" t="s">
        <v>3796</v>
      </c>
      <c r="D1070" s="336">
        <v>15900</v>
      </c>
    </row>
    <row r="1071" spans="1:4" x14ac:dyDescent="0.25">
      <c r="A1071" s="334" t="s">
        <v>819</v>
      </c>
      <c r="B1071" s="334" t="s">
        <v>3795</v>
      </c>
      <c r="C1071" s="335" t="s">
        <v>3797</v>
      </c>
      <c r="D1071" s="336">
        <v>14900</v>
      </c>
    </row>
    <row r="1072" spans="1:4" x14ac:dyDescent="0.25">
      <c r="A1072" s="334" t="s">
        <v>819</v>
      </c>
      <c r="B1072" s="334" t="s">
        <v>112</v>
      </c>
      <c r="C1072" s="335" t="s">
        <v>3798</v>
      </c>
      <c r="D1072" s="336">
        <v>500</v>
      </c>
    </row>
    <row r="1073" spans="1:4" x14ac:dyDescent="0.25">
      <c r="A1073" s="334" t="s">
        <v>819</v>
      </c>
      <c r="B1073" s="334" t="s">
        <v>1353</v>
      </c>
      <c r="C1073" s="335" t="s">
        <v>3799</v>
      </c>
      <c r="D1073" s="336">
        <v>500</v>
      </c>
    </row>
    <row r="1074" spans="1:4" x14ac:dyDescent="0.25">
      <c r="A1074" s="334" t="s">
        <v>819</v>
      </c>
      <c r="B1074" s="334" t="s">
        <v>1354</v>
      </c>
      <c r="C1074" s="335" t="s">
        <v>3800</v>
      </c>
      <c r="D1074" s="336">
        <v>500</v>
      </c>
    </row>
    <row r="1075" spans="1:4" x14ac:dyDescent="0.25">
      <c r="A1075" s="334" t="s">
        <v>819</v>
      </c>
      <c r="B1075" s="334" t="s">
        <v>1355</v>
      </c>
      <c r="C1075" s="335" t="s">
        <v>3801</v>
      </c>
      <c r="D1075" s="336">
        <v>3900</v>
      </c>
    </row>
    <row r="1076" spans="1:4" x14ac:dyDescent="0.25">
      <c r="A1076" s="334" t="s">
        <v>819</v>
      </c>
      <c r="B1076" s="334" t="s">
        <v>157</v>
      </c>
      <c r="C1076" s="335" t="s">
        <v>3802</v>
      </c>
      <c r="D1076" s="336">
        <v>7900</v>
      </c>
    </row>
    <row r="1077" spans="1:4" x14ac:dyDescent="0.25">
      <c r="A1077" s="334" t="s">
        <v>819</v>
      </c>
      <c r="B1077" s="334" t="s">
        <v>157</v>
      </c>
      <c r="C1077" s="335" t="s">
        <v>3803</v>
      </c>
      <c r="D1077" s="336">
        <v>7900</v>
      </c>
    </row>
    <row r="1078" spans="1:4" x14ac:dyDescent="0.25">
      <c r="A1078" s="334" t="s">
        <v>819</v>
      </c>
      <c r="B1078" s="334" t="s">
        <v>166</v>
      </c>
      <c r="C1078" s="335" t="s">
        <v>3804</v>
      </c>
      <c r="D1078" s="336">
        <v>900</v>
      </c>
    </row>
    <row r="1079" spans="1:4" x14ac:dyDescent="0.25">
      <c r="A1079" s="334" t="s">
        <v>819</v>
      </c>
      <c r="B1079" s="334" t="s">
        <v>3805</v>
      </c>
      <c r="C1079" s="335" t="s">
        <v>3806</v>
      </c>
      <c r="D1079" s="336">
        <v>2900</v>
      </c>
    </row>
    <row r="1080" spans="1:4" x14ac:dyDescent="0.25">
      <c r="A1080" s="334" t="s">
        <v>819</v>
      </c>
      <c r="B1080" s="334" t="s">
        <v>3807</v>
      </c>
      <c r="C1080" s="335" t="s">
        <v>3808</v>
      </c>
      <c r="D1080" s="336">
        <v>1900</v>
      </c>
    </row>
    <row r="1081" spans="1:4" x14ac:dyDescent="0.25">
      <c r="A1081" s="334" t="s">
        <v>819</v>
      </c>
      <c r="B1081" s="334" t="s">
        <v>225</v>
      </c>
      <c r="C1081" s="335" t="s">
        <v>3809</v>
      </c>
      <c r="D1081" s="336">
        <v>500</v>
      </c>
    </row>
    <row r="1082" spans="1:4" x14ac:dyDescent="0.25">
      <c r="A1082" s="334" t="s">
        <v>819</v>
      </c>
      <c r="B1082" s="334" t="s">
        <v>225</v>
      </c>
      <c r="C1082" s="335" t="s">
        <v>3810</v>
      </c>
      <c r="D1082" s="336">
        <v>500</v>
      </c>
    </row>
    <row r="1083" spans="1:4" x14ac:dyDescent="0.25">
      <c r="A1083" s="334" t="s">
        <v>819</v>
      </c>
      <c r="B1083" s="334" t="s">
        <v>226</v>
      </c>
      <c r="C1083" s="335" t="s">
        <v>3811</v>
      </c>
      <c r="D1083" s="336">
        <v>900</v>
      </c>
    </row>
    <row r="1084" spans="1:4" x14ac:dyDescent="0.25">
      <c r="A1084" s="334" t="s">
        <v>819</v>
      </c>
      <c r="B1084" s="334" t="s">
        <v>349</v>
      </c>
      <c r="C1084" s="335" t="s">
        <v>3812</v>
      </c>
      <c r="D1084" s="336">
        <v>2900</v>
      </c>
    </row>
    <row r="1085" spans="1:4" x14ac:dyDescent="0.25">
      <c r="A1085" s="334" t="s">
        <v>819</v>
      </c>
      <c r="B1085" s="334" t="s">
        <v>3813</v>
      </c>
      <c r="C1085" s="335" t="s">
        <v>3814</v>
      </c>
      <c r="D1085" s="336">
        <v>9900</v>
      </c>
    </row>
    <row r="1086" spans="1:4" x14ac:dyDescent="0.25">
      <c r="A1086" s="334" t="s">
        <v>819</v>
      </c>
      <c r="B1086" s="334" t="s">
        <v>3815</v>
      </c>
      <c r="C1086" s="335" t="s">
        <v>3816</v>
      </c>
      <c r="D1086" s="336">
        <v>9900</v>
      </c>
    </row>
    <row r="1087" spans="1:4" x14ac:dyDescent="0.25">
      <c r="A1087" s="334" t="s">
        <v>819</v>
      </c>
      <c r="B1087" s="334" t="s">
        <v>411</v>
      </c>
      <c r="C1087" s="335" t="s">
        <v>3817</v>
      </c>
      <c r="D1087" s="336">
        <v>19900</v>
      </c>
    </row>
    <row r="1088" spans="1:4" ht="24" x14ac:dyDescent="0.25">
      <c r="A1088" s="334" t="s">
        <v>819</v>
      </c>
      <c r="B1088" s="334" t="s">
        <v>3818</v>
      </c>
      <c r="C1088" s="335" t="s">
        <v>3819</v>
      </c>
      <c r="D1088" s="336">
        <v>1900</v>
      </c>
    </row>
    <row r="1089" spans="1:4" x14ac:dyDescent="0.25">
      <c r="A1089" s="334" t="s">
        <v>819</v>
      </c>
      <c r="B1089" s="334" t="s">
        <v>3820</v>
      </c>
      <c r="C1089" s="335" t="s">
        <v>3821</v>
      </c>
      <c r="D1089" s="336">
        <v>9900</v>
      </c>
    </row>
    <row r="1090" spans="1:4" x14ac:dyDescent="0.25">
      <c r="A1090" s="334" t="s">
        <v>2252</v>
      </c>
      <c r="B1090" s="334" t="s">
        <v>3822</v>
      </c>
      <c r="C1090" s="335" t="s">
        <v>3823</v>
      </c>
      <c r="D1090" s="336">
        <v>1900</v>
      </c>
    </row>
    <row r="1091" spans="1:4" x14ac:dyDescent="0.25">
      <c r="A1091" s="334" t="s">
        <v>2252</v>
      </c>
      <c r="B1091" s="334" t="s">
        <v>3824</v>
      </c>
      <c r="C1091" s="335" t="s">
        <v>3825</v>
      </c>
      <c r="D1091" s="336">
        <v>2900</v>
      </c>
    </row>
    <row r="1092" spans="1:4" ht="24" x14ac:dyDescent="0.25">
      <c r="A1092" s="334" t="s">
        <v>2252</v>
      </c>
      <c r="B1092" s="334" t="s">
        <v>121</v>
      </c>
      <c r="C1092" s="335" t="s">
        <v>3826</v>
      </c>
      <c r="D1092" s="336">
        <v>900</v>
      </c>
    </row>
    <row r="1093" spans="1:4" x14ac:dyDescent="0.25">
      <c r="A1093" s="334" t="s">
        <v>2252</v>
      </c>
      <c r="B1093" s="334" t="s">
        <v>159</v>
      </c>
      <c r="C1093" s="335" t="s">
        <v>3827</v>
      </c>
      <c r="D1093" s="336">
        <v>900</v>
      </c>
    </row>
    <row r="1094" spans="1:4" x14ac:dyDescent="0.25">
      <c r="A1094" s="334" t="s">
        <v>2252</v>
      </c>
      <c r="B1094" s="334" t="s">
        <v>3828</v>
      </c>
      <c r="C1094" s="335" t="s">
        <v>3829</v>
      </c>
      <c r="D1094" s="336">
        <v>5900</v>
      </c>
    </row>
    <row r="1095" spans="1:4" x14ac:dyDescent="0.25">
      <c r="A1095" s="334" t="s">
        <v>2252</v>
      </c>
      <c r="B1095" s="334" t="s">
        <v>3830</v>
      </c>
      <c r="C1095" s="335" t="s">
        <v>3831</v>
      </c>
      <c r="D1095" s="336">
        <v>3900</v>
      </c>
    </row>
    <row r="1096" spans="1:4" x14ac:dyDescent="0.25">
      <c r="A1096" s="334" t="s">
        <v>2252</v>
      </c>
      <c r="B1096" s="334" t="s">
        <v>3832</v>
      </c>
      <c r="C1096" s="335" t="s">
        <v>3831</v>
      </c>
      <c r="D1096" s="336">
        <v>2900</v>
      </c>
    </row>
    <row r="1097" spans="1:4" x14ac:dyDescent="0.25">
      <c r="A1097" s="334" t="s">
        <v>2252</v>
      </c>
      <c r="B1097" s="334" t="s">
        <v>3833</v>
      </c>
      <c r="C1097" s="335" t="s">
        <v>3834</v>
      </c>
      <c r="D1097" s="336">
        <v>19900</v>
      </c>
    </row>
    <row r="1098" spans="1:4" x14ac:dyDescent="0.25">
      <c r="A1098" s="334" t="s">
        <v>2252</v>
      </c>
      <c r="B1098" s="334" t="s">
        <v>3835</v>
      </c>
      <c r="C1098" s="335" t="s">
        <v>3836</v>
      </c>
      <c r="D1098" s="336">
        <v>15900</v>
      </c>
    </row>
    <row r="1099" spans="1:4" x14ac:dyDescent="0.25">
      <c r="A1099" s="334" t="s">
        <v>669</v>
      </c>
      <c r="B1099" s="334" t="s">
        <v>3837</v>
      </c>
      <c r="C1099" s="335" t="s">
        <v>3838</v>
      </c>
      <c r="D1099" s="336">
        <v>900</v>
      </c>
    </row>
    <row r="1100" spans="1:4" x14ac:dyDescent="0.25">
      <c r="A1100" s="334" t="s">
        <v>3839</v>
      </c>
      <c r="B1100" s="334" t="s">
        <v>3840</v>
      </c>
      <c r="C1100" s="335" t="s">
        <v>3841</v>
      </c>
      <c r="D1100" s="336">
        <v>2900</v>
      </c>
    </row>
    <row r="1101" spans="1:4" x14ac:dyDescent="0.25">
      <c r="A1101" s="334" t="s">
        <v>3839</v>
      </c>
      <c r="B1101" s="334" t="s">
        <v>2382</v>
      </c>
      <c r="C1101" s="335" t="s">
        <v>3842</v>
      </c>
      <c r="D1101" s="336">
        <v>15900</v>
      </c>
    </row>
    <row r="1102" spans="1:4" x14ac:dyDescent="0.25">
      <c r="A1102" s="334" t="s">
        <v>3839</v>
      </c>
      <c r="B1102" s="334" t="s">
        <v>2382</v>
      </c>
      <c r="C1102" s="335" t="s">
        <v>3843</v>
      </c>
      <c r="D1102" s="336">
        <v>15900</v>
      </c>
    </row>
    <row r="1103" spans="1:4" x14ac:dyDescent="0.25">
      <c r="A1103" s="334" t="s">
        <v>1334</v>
      </c>
      <c r="B1103" s="334" t="s">
        <v>1335</v>
      </c>
      <c r="C1103" s="335" t="s">
        <v>3844</v>
      </c>
      <c r="D1103" s="336">
        <v>1900</v>
      </c>
    </row>
    <row r="1104" spans="1:4" x14ac:dyDescent="0.25">
      <c r="A1104" s="334" t="s">
        <v>1334</v>
      </c>
      <c r="B1104" s="334" t="s">
        <v>3845</v>
      </c>
      <c r="C1104" s="335" t="s">
        <v>3846</v>
      </c>
      <c r="D1104" s="336">
        <v>1900</v>
      </c>
    </row>
    <row r="1105" spans="1:4" x14ac:dyDescent="0.25">
      <c r="A1105" s="334" t="s">
        <v>1334</v>
      </c>
      <c r="B1105" s="334" t="s">
        <v>1333</v>
      </c>
      <c r="C1105" s="335" t="s">
        <v>3847</v>
      </c>
      <c r="D1105" s="336">
        <v>1900</v>
      </c>
    </row>
    <row r="1106" spans="1:4" x14ac:dyDescent="0.25">
      <c r="A1106" s="334" t="s">
        <v>1334</v>
      </c>
      <c r="B1106" s="334" t="s">
        <v>1333</v>
      </c>
      <c r="C1106" s="335" t="s">
        <v>3848</v>
      </c>
      <c r="D1106" s="336">
        <v>1900</v>
      </c>
    </row>
    <row r="1107" spans="1:4" x14ac:dyDescent="0.25">
      <c r="A1107" s="334" t="s">
        <v>1334</v>
      </c>
      <c r="B1107" s="334" t="s">
        <v>1333</v>
      </c>
      <c r="C1107" s="335" t="s">
        <v>3849</v>
      </c>
      <c r="D1107" s="336">
        <v>1900</v>
      </c>
    </row>
    <row r="1108" spans="1:4" x14ac:dyDescent="0.25">
      <c r="A1108" s="334" t="s">
        <v>1334</v>
      </c>
      <c r="B1108" s="334" t="s">
        <v>1333</v>
      </c>
      <c r="C1108" s="335" t="s">
        <v>3850</v>
      </c>
      <c r="D1108" s="336">
        <v>1900</v>
      </c>
    </row>
    <row r="1109" spans="1:4" x14ac:dyDescent="0.25">
      <c r="A1109" s="334" t="s">
        <v>1334</v>
      </c>
      <c r="B1109" s="334" t="s">
        <v>3851</v>
      </c>
      <c r="C1109" s="335" t="s">
        <v>3852</v>
      </c>
      <c r="D1109" s="336">
        <v>1900</v>
      </c>
    </row>
    <row r="1110" spans="1:4" x14ac:dyDescent="0.25">
      <c r="A1110" s="334" t="s">
        <v>1334</v>
      </c>
      <c r="B1110" s="334" t="s">
        <v>3853</v>
      </c>
      <c r="C1110" s="335" t="s">
        <v>3854</v>
      </c>
      <c r="D1110" s="336">
        <v>900</v>
      </c>
    </row>
    <row r="1111" spans="1:4" x14ac:dyDescent="0.25">
      <c r="A1111" s="334" t="s">
        <v>1334</v>
      </c>
      <c r="B1111" s="334" t="s">
        <v>3855</v>
      </c>
      <c r="C1111" s="335" t="s">
        <v>3856</v>
      </c>
      <c r="D1111" s="336">
        <v>900</v>
      </c>
    </row>
    <row r="1112" spans="1:4" x14ac:dyDescent="0.25">
      <c r="A1112" s="334" t="s">
        <v>1334</v>
      </c>
      <c r="B1112" s="334" t="s">
        <v>1352</v>
      </c>
      <c r="C1112" s="335" t="s">
        <v>3857</v>
      </c>
      <c r="D1112" s="336">
        <v>1900</v>
      </c>
    </row>
    <row r="1113" spans="1:4" x14ac:dyDescent="0.25">
      <c r="A1113" s="334" t="s">
        <v>1334</v>
      </c>
      <c r="B1113" s="334" t="s">
        <v>1352</v>
      </c>
      <c r="C1113" s="335" t="s">
        <v>3858</v>
      </c>
      <c r="D1113" s="336">
        <v>1900</v>
      </c>
    </row>
    <row r="1114" spans="1:4" x14ac:dyDescent="0.25">
      <c r="A1114" s="334" t="s">
        <v>1334</v>
      </c>
      <c r="B1114" s="334" t="s">
        <v>1352</v>
      </c>
      <c r="C1114" s="335" t="s">
        <v>3859</v>
      </c>
      <c r="D1114" s="336">
        <v>1900</v>
      </c>
    </row>
    <row r="1115" spans="1:4" x14ac:dyDescent="0.25">
      <c r="A1115" s="334" t="s">
        <v>1334</v>
      </c>
      <c r="B1115" s="334" t="s">
        <v>1352</v>
      </c>
      <c r="C1115" s="335" t="s">
        <v>3860</v>
      </c>
      <c r="D1115" s="336">
        <v>1900</v>
      </c>
    </row>
    <row r="1116" spans="1:4" x14ac:dyDescent="0.25">
      <c r="A1116" s="334" t="s">
        <v>1334</v>
      </c>
      <c r="B1116" s="334" t="s">
        <v>3861</v>
      </c>
      <c r="C1116" s="335" t="s">
        <v>3862</v>
      </c>
      <c r="D1116" s="336">
        <v>900</v>
      </c>
    </row>
    <row r="1117" spans="1:4" x14ac:dyDescent="0.25">
      <c r="A1117" s="334" t="s">
        <v>1334</v>
      </c>
      <c r="B1117" s="334" t="s">
        <v>3863</v>
      </c>
      <c r="C1117" s="335" t="s">
        <v>3864</v>
      </c>
      <c r="D1117" s="336">
        <v>900</v>
      </c>
    </row>
    <row r="1118" spans="1:4" x14ac:dyDescent="0.25">
      <c r="A1118" s="334" t="s">
        <v>1334</v>
      </c>
      <c r="B1118" s="334" t="s">
        <v>3865</v>
      </c>
      <c r="C1118" s="335" t="s">
        <v>3866</v>
      </c>
      <c r="D1118" s="336">
        <v>900</v>
      </c>
    </row>
    <row r="1119" spans="1:4" x14ac:dyDescent="0.25">
      <c r="A1119" s="334" t="s">
        <v>1334</v>
      </c>
      <c r="B1119" s="334" t="s">
        <v>171</v>
      </c>
      <c r="C1119" s="335" t="s">
        <v>3867</v>
      </c>
      <c r="D1119" s="336">
        <v>900</v>
      </c>
    </row>
    <row r="1120" spans="1:4" x14ac:dyDescent="0.25">
      <c r="A1120" s="334" t="s">
        <v>1334</v>
      </c>
      <c r="B1120" s="334" t="s">
        <v>171</v>
      </c>
      <c r="C1120" s="335" t="s">
        <v>3868</v>
      </c>
      <c r="D1120" s="336">
        <v>900</v>
      </c>
    </row>
    <row r="1121" spans="1:4" x14ac:dyDescent="0.25">
      <c r="A1121" s="334" t="s">
        <v>1334</v>
      </c>
      <c r="B1121" s="334" t="s">
        <v>171</v>
      </c>
      <c r="C1121" s="335" t="s">
        <v>3869</v>
      </c>
      <c r="D1121" s="336">
        <v>900</v>
      </c>
    </row>
    <row r="1122" spans="1:4" x14ac:dyDescent="0.25">
      <c r="A1122" s="334" t="s">
        <v>1334</v>
      </c>
      <c r="B1122" s="334" t="s">
        <v>171</v>
      </c>
      <c r="C1122" s="335" t="s">
        <v>3870</v>
      </c>
      <c r="D1122" s="336">
        <v>900</v>
      </c>
    </row>
    <row r="1123" spans="1:4" x14ac:dyDescent="0.25">
      <c r="A1123" s="334" t="s">
        <v>1334</v>
      </c>
      <c r="B1123" s="334" t="s">
        <v>171</v>
      </c>
      <c r="C1123" s="335" t="s">
        <v>3871</v>
      </c>
      <c r="D1123" s="336">
        <v>900</v>
      </c>
    </row>
    <row r="1124" spans="1:4" x14ac:dyDescent="0.25">
      <c r="A1124" s="334" t="s">
        <v>1334</v>
      </c>
      <c r="B1124" s="334" t="s">
        <v>200</v>
      </c>
      <c r="C1124" s="335" t="s">
        <v>3872</v>
      </c>
      <c r="D1124" s="336">
        <v>900</v>
      </c>
    </row>
    <row r="1125" spans="1:4" x14ac:dyDescent="0.25">
      <c r="A1125" s="334" t="s">
        <v>1334</v>
      </c>
      <c r="B1125" s="334" t="s">
        <v>1327</v>
      </c>
      <c r="C1125" s="335" t="s">
        <v>3873</v>
      </c>
      <c r="D1125" s="336">
        <v>7900</v>
      </c>
    </row>
    <row r="1126" spans="1:4" x14ac:dyDescent="0.25">
      <c r="A1126" s="334" t="s">
        <v>1334</v>
      </c>
      <c r="B1126" s="334" t="s">
        <v>1327</v>
      </c>
      <c r="C1126" s="335" t="s">
        <v>3874</v>
      </c>
      <c r="D1126" s="336">
        <v>7900</v>
      </c>
    </row>
    <row r="1127" spans="1:4" x14ac:dyDescent="0.25">
      <c r="A1127" s="334" t="s">
        <v>1334</v>
      </c>
      <c r="B1127" s="334" t="s">
        <v>1327</v>
      </c>
      <c r="C1127" s="335" t="s">
        <v>3875</v>
      </c>
      <c r="D1127" s="336">
        <v>7900</v>
      </c>
    </row>
    <row r="1128" spans="1:4" x14ac:dyDescent="0.25">
      <c r="A1128" s="334" t="s">
        <v>1334</v>
      </c>
      <c r="B1128" s="334" t="s">
        <v>1327</v>
      </c>
      <c r="C1128" s="335" t="s">
        <v>3876</v>
      </c>
      <c r="D1128" s="336">
        <v>7900</v>
      </c>
    </row>
    <row r="1129" spans="1:4" x14ac:dyDescent="0.25">
      <c r="A1129" s="334" t="s">
        <v>1334</v>
      </c>
      <c r="B1129" s="334" t="s">
        <v>1327</v>
      </c>
      <c r="C1129" s="335" t="s">
        <v>3877</v>
      </c>
      <c r="D1129" s="336">
        <v>7900</v>
      </c>
    </row>
    <row r="1130" spans="1:4" x14ac:dyDescent="0.25">
      <c r="A1130" s="334" t="s">
        <v>1334</v>
      </c>
      <c r="B1130" s="334" t="s">
        <v>3878</v>
      </c>
      <c r="C1130" s="335" t="s">
        <v>3879</v>
      </c>
      <c r="D1130" s="336">
        <v>900</v>
      </c>
    </row>
    <row r="1131" spans="1:4" x14ac:dyDescent="0.25">
      <c r="A1131" s="334" t="s">
        <v>1334</v>
      </c>
      <c r="B1131" s="334" t="s">
        <v>233</v>
      </c>
      <c r="C1131" s="335" t="s">
        <v>3880</v>
      </c>
      <c r="D1131" s="336">
        <v>2900</v>
      </c>
    </row>
    <row r="1132" spans="1:4" x14ac:dyDescent="0.25">
      <c r="A1132" s="334" t="s">
        <v>1334</v>
      </c>
      <c r="B1132" s="334" t="s">
        <v>235</v>
      </c>
      <c r="C1132" s="335" t="s">
        <v>3881</v>
      </c>
      <c r="D1132" s="336">
        <v>900</v>
      </c>
    </row>
    <row r="1133" spans="1:4" x14ac:dyDescent="0.25">
      <c r="A1133" s="334" t="s">
        <v>1334</v>
      </c>
      <c r="B1133" s="334" t="s">
        <v>238</v>
      </c>
      <c r="C1133" s="335" t="s">
        <v>3882</v>
      </c>
      <c r="D1133" s="336">
        <v>2900</v>
      </c>
    </row>
    <row r="1134" spans="1:4" x14ac:dyDescent="0.25">
      <c r="A1134" s="334" t="s">
        <v>1334</v>
      </c>
      <c r="B1134" s="334" t="s">
        <v>241</v>
      </c>
      <c r="C1134" s="335" t="s">
        <v>3883</v>
      </c>
      <c r="D1134" s="336">
        <v>900</v>
      </c>
    </row>
    <row r="1135" spans="1:4" x14ac:dyDescent="0.25">
      <c r="A1135" s="334" t="s">
        <v>1334</v>
      </c>
      <c r="B1135" s="334" t="s">
        <v>3884</v>
      </c>
      <c r="C1135" s="335" t="s">
        <v>3885</v>
      </c>
      <c r="D1135" s="336">
        <v>900</v>
      </c>
    </row>
    <row r="1136" spans="1:4" x14ac:dyDescent="0.25">
      <c r="A1136" s="334" t="s">
        <v>1334</v>
      </c>
      <c r="B1136" s="334" t="s">
        <v>3884</v>
      </c>
      <c r="C1136" s="335" t="s">
        <v>3886</v>
      </c>
      <c r="D1136" s="336">
        <v>900</v>
      </c>
    </row>
    <row r="1137" spans="1:4" x14ac:dyDescent="0.25">
      <c r="A1137" s="334" t="s">
        <v>1334</v>
      </c>
      <c r="B1137" s="334" t="s">
        <v>3884</v>
      </c>
      <c r="C1137" s="335" t="s">
        <v>3887</v>
      </c>
      <c r="D1137" s="336">
        <v>900</v>
      </c>
    </row>
    <row r="1138" spans="1:4" x14ac:dyDescent="0.25">
      <c r="A1138" s="334" t="s">
        <v>1334</v>
      </c>
      <c r="B1138" s="334" t="s">
        <v>3884</v>
      </c>
      <c r="C1138" s="335" t="s">
        <v>3888</v>
      </c>
      <c r="D1138" s="336">
        <v>900</v>
      </c>
    </row>
    <row r="1139" spans="1:4" x14ac:dyDescent="0.25">
      <c r="A1139" s="334" t="s">
        <v>1334</v>
      </c>
      <c r="B1139" s="334" t="s">
        <v>3884</v>
      </c>
      <c r="C1139" s="335" t="s">
        <v>3889</v>
      </c>
      <c r="D1139" s="336">
        <v>900</v>
      </c>
    </row>
    <row r="1140" spans="1:4" x14ac:dyDescent="0.25">
      <c r="A1140" s="334" t="s">
        <v>1334</v>
      </c>
      <c r="B1140" s="334" t="s">
        <v>353</v>
      </c>
      <c r="C1140" s="335" t="s">
        <v>3890</v>
      </c>
      <c r="D1140" s="336">
        <v>3900</v>
      </c>
    </row>
    <row r="1141" spans="1:4" x14ac:dyDescent="0.25">
      <c r="A1141" s="334" t="s">
        <v>1334</v>
      </c>
      <c r="B1141" s="334" t="s">
        <v>354</v>
      </c>
      <c r="C1141" s="335" t="s">
        <v>3891</v>
      </c>
      <c r="D1141" s="336">
        <v>4900</v>
      </c>
    </row>
    <row r="1142" spans="1:4" x14ac:dyDescent="0.25">
      <c r="A1142" s="334" t="s">
        <v>1334</v>
      </c>
      <c r="B1142" s="334" t="s">
        <v>401</v>
      </c>
      <c r="C1142" s="335" t="s">
        <v>3892</v>
      </c>
      <c r="D1142" s="336">
        <v>1900</v>
      </c>
    </row>
    <row r="1143" spans="1:4" x14ac:dyDescent="0.25">
      <c r="A1143" s="334" t="s">
        <v>1334</v>
      </c>
      <c r="B1143" s="334" t="s">
        <v>3893</v>
      </c>
      <c r="C1143" s="335" t="s">
        <v>3894</v>
      </c>
      <c r="D1143" s="336">
        <v>14900</v>
      </c>
    </row>
    <row r="1144" spans="1:4" x14ac:dyDescent="0.25">
      <c r="A1144" s="334" t="s">
        <v>1334</v>
      </c>
      <c r="B1144" s="334" t="s">
        <v>410</v>
      </c>
      <c r="C1144" s="335" t="s">
        <v>3895</v>
      </c>
      <c r="D1144" s="336">
        <v>14900</v>
      </c>
    </row>
    <row r="1145" spans="1:4" x14ac:dyDescent="0.25">
      <c r="A1145" s="334" t="s">
        <v>1336</v>
      </c>
      <c r="B1145" s="334" t="s">
        <v>103</v>
      </c>
      <c r="C1145" s="335" t="s">
        <v>3896</v>
      </c>
      <c r="D1145" s="336">
        <v>900</v>
      </c>
    </row>
    <row r="1146" spans="1:4" x14ac:dyDescent="0.25">
      <c r="A1146" s="334" t="s">
        <v>1336</v>
      </c>
      <c r="B1146" s="334" t="s">
        <v>1337</v>
      </c>
      <c r="C1146" s="335" t="s">
        <v>3897</v>
      </c>
      <c r="D1146" s="336">
        <v>500</v>
      </c>
    </row>
    <row r="1147" spans="1:4" x14ac:dyDescent="0.25">
      <c r="A1147" s="334" t="s">
        <v>1336</v>
      </c>
      <c r="B1147" s="334" t="s">
        <v>1326</v>
      </c>
      <c r="C1147" s="335" t="s">
        <v>3898</v>
      </c>
      <c r="D1147" s="336">
        <v>900</v>
      </c>
    </row>
    <row r="1148" spans="1:4" x14ac:dyDescent="0.25">
      <c r="A1148" s="334" t="s">
        <v>1336</v>
      </c>
      <c r="B1148" s="334" t="s">
        <v>1326</v>
      </c>
      <c r="C1148" s="335" t="s">
        <v>3899</v>
      </c>
      <c r="D1148" s="336">
        <v>900</v>
      </c>
    </row>
    <row r="1149" spans="1:4" x14ac:dyDescent="0.25">
      <c r="A1149" s="334" t="s">
        <v>1336</v>
      </c>
      <c r="B1149" s="334" t="s">
        <v>1326</v>
      </c>
      <c r="C1149" s="335" t="s">
        <v>3900</v>
      </c>
      <c r="D1149" s="336">
        <v>900</v>
      </c>
    </row>
    <row r="1150" spans="1:4" x14ac:dyDescent="0.25">
      <c r="A1150" s="334" t="s">
        <v>1336</v>
      </c>
      <c r="B1150" s="334" t="s">
        <v>1326</v>
      </c>
      <c r="C1150" s="335" t="s">
        <v>3901</v>
      </c>
      <c r="D1150" s="336">
        <v>900</v>
      </c>
    </row>
    <row r="1151" spans="1:4" x14ac:dyDescent="0.25">
      <c r="A1151" s="334" t="s">
        <v>1336</v>
      </c>
      <c r="B1151" s="334" t="s">
        <v>201</v>
      </c>
      <c r="C1151" s="335" t="s">
        <v>3902</v>
      </c>
      <c r="D1151" s="336">
        <v>1900</v>
      </c>
    </row>
    <row r="1152" spans="1:4" x14ac:dyDescent="0.25">
      <c r="A1152" s="334" t="s">
        <v>1336</v>
      </c>
      <c r="B1152" s="334" t="s">
        <v>202</v>
      </c>
      <c r="C1152" s="335" t="s">
        <v>3903</v>
      </c>
      <c r="D1152" s="336">
        <v>900</v>
      </c>
    </row>
    <row r="1153" spans="1:4" x14ac:dyDescent="0.25">
      <c r="A1153" s="334" t="s">
        <v>1336</v>
      </c>
      <c r="B1153" s="334" t="s">
        <v>3904</v>
      </c>
      <c r="C1153" s="335" t="s">
        <v>3905</v>
      </c>
      <c r="D1153" s="336">
        <v>2900</v>
      </c>
    </row>
    <row r="1154" spans="1:4" x14ac:dyDescent="0.25">
      <c r="A1154" s="334" t="s">
        <v>1336</v>
      </c>
      <c r="B1154" s="334" t="s">
        <v>236</v>
      </c>
      <c r="C1154" s="335" t="s">
        <v>3906</v>
      </c>
      <c r="D1154" s="336">
        <v>900</v>
      </c>
    </row>
    <row r="1155" spans="1:4" x14ac:dyDescent="0.25">
      <c r="A1155" s="334" t="s">
        <v>1336</v>
      </c>
      <c r="B1155" s="334" t="s">
        <v>3907</v>
      </c>
      <c r="C1155" s="335" t="s">
        <v>3908</v>
      </c>
      <c r="D1155" s="336">
        <v>500</v>
      </c>
    </row>
    <row r="1156" spans="1:4" x14ac:dyDescent="0.25">
      <c r="A1156" s="334" t="s">
        <v>1336</v>
      </c>
      <c r="B1156" s="334" t="s">
        <v>355</v>
      </c>
      <c r="C1156" s="335" t="s">
        <v>3909</v>
      </c>
      <c r="D1156" s="336">
        <v>4900</v>
      </c>
    </row>
    <row r="1157" spans="1:4" x14ac:dyDescent="0.25">
      <c r="A1157" s="334" t="s">
        <v>1336</v>
      </c>
      <c r="B1157" s="334" t="s">
        <v>1332</v>
      </c>
      <c r="C1157" s="335" t="s">
        <v>3910</v>
      </c>
      <c r="D1157" s="336">
        <v>1900</v>
      </c>
    </row>
    <row r="1158" spans="1:4" x14ac:dyDescent="0.25">
      <c r="A1158" s="334" t="s">
        <v>1336</v>
      </c>
      <c r="B1158" s="334" t="s">
        <v>2383</v>
      </c>
      <c r="C1158" s="335" t="s">
        <v>3911</v>
      </c>
      <c r="D1158" s="336">
        <v>15900</v>
      </c>
    </row>
    <row r="1159" spans="1:4" x14ac:dyDescent="0.25">
      <c r="A1159" s="334" t="s">
        <v>1336</v>
      </c>
      <c r="B1159" s="334" t="s">
        <v>477</v>
      </c>
      <c r="C1159" s="335" t="s">
        <v>3912</v>
      </c>
      <c r="D1159" s="336">
        <v>9900</v>
      </c>
    </row>
    <row r="1160" spans="1:4" x14ac:dyDescent="0.25">
      <c r="A1160" s="334" t="s">
        <v>1325</v>
      </c>
      <c r="B1160" s="334" t="s">
        <v>72</v>
      </c>
      <c r="C1160" s="335" t="s">
        <v>3913</v>
      </c>
      <c r="D1160" s="336">
        <v>900</v>
      </c>
    </row>
    <row r="1161" spans="1:4" x14ac:dyDescent="0.25">
      <c r="A1161" s="334" t="s">
        <v>1325</v>
      </c>
      <c r="B1161" s="334" t="s">
        <v>113</v>
      </c>
      <c r="C1161" s="335" t="s">
        <v>3914</v>
      </c>
      <c r="D1161" s="336">
        <v>900</v>
      </c>
    </row>
    <row r="1162" spans="1:4" ht="24" x14ac:dyDescent="0.25">
      <c r="A1162" s="334" t="s">
        <v>1325</v>
      </c>
      <c r="B1162" s="334" t="s">
        <v>170</v>
      </c>
      <c r="C1162" s="335" t="s">
        <v>3915</v>
      </c>
      <c r="D1162" s="336">
        <v>900</v>
      </c>
    </row>
    <row r="1163" spans="1:4" x14ac:dyDescent="0.25">
      <c r="A1163" s="334" t="s">
        <v>1325</v>
      </c>
      <c r="B1163" s="334" t="s">
        <v>196</v>
      </c>
      <c r="C1163" s="335" t="s">
        <v>3916</v>
      </c>
      <c r="D1163" s="336">
        <v>900</v>
      </c>
    </row>
    <row r="1164" spans="1:4" x14ac:dyDescent="0.25">
      <c r="A1164" s="334" t="s">
        <v>1325</v>
      </c>
      <c r="B1164" s="334" t="s">
        <v>1330</v>
      </c>
      <c r="C1164" s="335" t="s">
        <v>3917</v>
      </c>
      <c r="D1164" s="336">
        <v>2900</v>
      </c>
    </row>
    <row r="1165" spans="1:4" x14ac:dyDescent="0.25">
      <c r="A1165" s="334" t="s">
        <v>1325</v>
      </c>
      <c r="B1165" s="334" t="s">
        <v>1330</v>
      </c>
      <c r="C1165" s="335" t="s">
        <v>3918</v>
      </c>
      <c r="D1165" s="336">
        <v>2900</v>
      </c>
    </row>
    <row r="1166" spans="1:4" x14ac:dyDescent="0.25">
      <c r="A1166" s="334" t="s">
        <v>1325</v>
      </c>
      <c r="B1166" s="334" t="s">
        <v>3919</v>
      </c>
      <c r="C1166" s="335" t="s">
        <v>3920</v>
      </c>
      <c r="D1166" s="336">
        <v>5900</v>
      </c>
    </row>
    <row r="1167" spans="1:4" x14ac:dyDescent="0.25">
      <c r="A1167" s="334" t="s">
        <v>1325</v>
      </c>
      <c r="B1167" s="334" t="s">
        <v>1331</v>
      </c>
      <c r="C1167" s="335" t="s">
        <v>3921</v>
      </c>
      <c r="D1167" s="336">
        <v>7900</v>
      </c>
    </row>
    <row r="1168" spans="1:4" x14ac:dyDescent="0.25">
      <c r="A1168" s="334" t="s">
        <v>1325</v>
      </c>
      <c r="B1168" s="334" t="s">
        <v>356</v>
      </c>
      <c r="C1168" s="335" t="s">
        <v>3922</v>
      </c>
      <c r="D1168" s="336">
        <v>5900</v>
      </c>
    </row>
    <row r="1169" spans="1:4" x14ac:dyDescent="0.25">
      <c r="A1169" s="334" t="s">
        <v>1325</v>
      </c>
      <c r="B1169" s="334" t="s">
        <v>408</v>
      </c>
      <c r="C1169" s="335" t="s">
        <v>3923</v>
      </c>
      <c r="D1169" s="336">
        <v>14900</v>
      </c>
    </row>
    <row r="1170" spans="1:4" x14ac:dyDescent="0.25">
      <c r="A1170" s="334" t="s">
        <v>1343</v>
      </c>
      <c r="B1170" s="334" t="s">
        <v>3924</v>
      </c>
      <c r="C1170" s="335" t="s">
        <v>3925</v>
      </c>
      <c r="D1170" s="336">
        <v>2900</v>
      </c>
    </row>
    <row r="1171" spans="1:4" x14ac:dyDescent="0.25">
      <c r="A1171" s="334" t="s">
        <v>1343</v>
      </c>
      <c r="B1171" s="334" t="s">
        <v>3924</v>
      </c>
      <c r="C1171" s="335" t="s">
        <v>3926</v>
      </c>
      <c r="D1171" s="336">
        <v>2900</v>
      </c>
    </row>
    <row r="1172" spans="1:4" x14ac:dyDescent="0.25">
      <c r="A1172" s="334" t="s">
        <v>1343</v>
      </c>
      <c r="B1172" s="334" t="s">
        <v>3927</v>
      </c>
      <c r="C1172" s="335" t="s">
        <v>3928</v>
      </c>
      <c r="D1172" s="336">
        <v>500</v>
      </c>
    </row>
    <row r="1173" spans="1:4" x14ac:dyDescent="0.25">
      <c r="A1173" s="334" t="s">
        <v>1343</v>
      </c>
      <c r="B1173" s="334" t="s">
        <v>3927</v>
      </c>
      <c r="C1173" s="335" t="s">
        <v>3929</v>
      </c>
      <c r="D1173" s="336">
        <v>500</v>
      </c>
    </row>
    <row r="1174" spans="1:4" x14ac:dyDescent="0.25">
      <c r="A1174" s="334" t="s">
        <v>1343</v>
      </c>
      <c r="B1174" s="334" t="s">
        <v>3930</v>
      </c>
      <c r="C1174" s="335" t="s">
        <v>3931</v>
      </c>
      <c r="D1174" s="336">
        <v>1900</v>
      </c>
    </row>
    <row r="1175" spans="1:4" x14ac:dyDescent="0.25">
      <c r="A1175" s="334" t="s">
        <v>1343</v>
      </c>
      <c r="B1175" s="334" t="s">
        <v>3930</v>
      </c>
      <c r="C1175" s="335" t="s">
        <v>3932</v>
      </c>
      <c r="D1175" s="336">
        <v>1900</v>
      </c>
    </row>
    <row r="1176" spans="1:4" x14ac:dyDescent="0.25">
      <c r="A1176" s="334" t="s">
        <v>1343</v>
      </c>
      <c r="B1176" s="334" t="s">
        <v>3930</v>
      </c>
      <c r="C1176" s="335" t="s">
        <v>3933</v>
      </c>
      <c r="D1176" s="336">
        <v>1900</v>
      </c>
    </row>
    <row r="1177" spans="1:4" x14ac:dyDescent="0.25">
      <c r="A1177" s="334" t="s">
        <v>1343</v>
      </c>
      <c r="B1177" s="334" t="s">
        <v>3934</v>
      </c>
      <c r="C1177" s="335" t="s">
        <v>3935</v>
      </c>
      <c r="D1177" s="336">
        <v>7900</v>
      </c>
    </row>
    <row r="1178" spans="1:4" x14ac:dyDescent="0.25">
      <c r="A1178" s="334" t="s">
        <v>1343</v>
      </c>
      <c r="B1178" s="334" t="s">
        <v>3934</v>
      </c>
      <c r="C1178" s="335" t="s">
        <v>3936</v>
      </c>
      <c r="D1178" s="336">
        <v>7900</v>
      </c>
    </row>
    <row r="1179" spans="1:4" x14ac:dyDescent="0.25">
      <c r="A1179" s="334" t="s">
        <v>1343</v>
      </c>
      <c r="B1179" s="334" t="s">
        <v>3934</v>
      </c>
      <c r="C1179" s="335" t="s">
        <v>3937</v>
      </c>
      <c r="D1179" s="336">
        <v>7900</v>
      </c>
    </row>
    <row r="1180" spans="1:4" ht="36" x14ac:dyDescent="0.25">
      <c r="A1180" s="334" t="s">
        <v>3938</v>
      </c>
      <c r="B1180" s="334" t="s">
        <v>1344</v>
      </c>
      <c r="C1180" s="335" t="s">
        <v>3939</v>
      </c>
      <c r="D1180" s="336">
        <v>1900</v>
      </c>
    </row>
    <row r="1181" spans="1:4" x14ac:dyDescent="0.25">
      <c r="A1181" s="334" t="s">
        <v>3938</v>
      </c>
      <c r="B1181" s="334" t="s">
        <v>1345</v>
      </c>
      <c r="C1181" s="335" t="s">
        <v>3940</v>
      </c>
      <c r="D1181" s="336">
        <v>15900</v>
      </c>
    </row>
    <row r="1182" spans="1:4" x14ac:dyDescent="0.25">
      <c r="A1182" s="334" t="s">
        <v>3941</v>
      </c>
      <c r="B1182" s="334" t="s">
        <v>2384</v>
      </c>
      <c r="C1182" s="335" t="s">
        <v>3942</v>
      </c>
      <c r="D1182" s="336">
        <v>19900</v>
      </c>
    </row>
    <row r="1183" spans="1:4" x14ac:dyDescent="0.25">
      <c r="A1183" s="334" t="s">
        <v>1342</v>
      </c>
      <c r="B1183" s="334" t="s">
        <v>183</v>
      </c>
      <c r="C1183" s="335" t="s">
        <v>3943</v>
      </c>
      <c r="D1183" s="336">
        <v>900</v>
      </c>
    </row>
    <row r="1184" spans="1:4" x14ac:dyDescent="0.25">
      <c r="A1184" s="334" t="s">
        <v>1342</v>
      </c>
      <c r="B1184" s="334" t="s">
        <v>183</v>
      </c>
      <c r="C1184" s="335" t="s">
        <v>3944</v>
      </c>
      <c r="D1184" s="336">
        <v>900</v>
      </c>
    </row>
    <row r="1185" spans="1:4" x14ac:dyDescent="0.25">
      <c r="A1185" s="334" t="s">
        <v>1342</v>
      </c>
      <c r="B1185" s="334" t="s">
        <v>3945</v>
      </c>
      <c r="C1185" s="335" t="s">
        <v>3946</v>
      </c>
      <c r="D1185" s="336">
        <v>19900</v>
      </c>
    </row>
    <row r="1186" spans="1:4" x14ac:dyDescent="0.25">
      <c r="A1186" s="334" t="s">
        <v>1338</v>
      </c>
      <c r="B1186" s="334" t="s">
        <v>479</v>
      </c>
      <c r="C1186" s="335" t="s">
        <v>3947</v>
      </c>
      <c r="D1186" s="336">
        <v>15900</v>
      </c>
    </row>
    <row r="1187" spans="1:4" x14ac:dyDescent="0.25">
      <c r="A1187" s="334" t="s">
        <v>3948</v>
      </c>
      <c r="B1187" s="334" t="s">
        <v>3949</v>
      </c>
      <c r="C1187" s="335" t="s">
        <v>3950</v>
      </c>
      <c r="D1187" s="336">
        <v>1900</v>
      </c>
    </row>
    <row r="1188" spans="1:4" x14ac:dyDescent="0.25">
      <c r="A1188" s="334" t="s">
        <v>3948</v>
      </c>
      <c r="B1188" s="334" t="s">
        <v>3951</v>
      </c>
      <c r="C1188" s="335" t="s">
        <v>3952</v>
      </c>
      <c r="D1188" s="336">
        <v>19900</v>
      </c>
    </row>
    <row r="1189" spans="1:4" x14ac:dyDescent="0.25">
      <c r="A1189" s="334" t="s">
        <v>3948</v>
      </c>
      <c r="B1189" s="334" t="s">
        <v>3953</v>
      </c>
      <c r="C1189" s="335" t="s">
        <v>3954</v>
      </c>
      <c r="D1189" s="336">
        <v>2900</v>
      </c>
    </row>
    <row r="1190" spans="1:4" x14ac:dyDescent="0.25">
      <c r="A1190" s="334" t="s">
        <v>2255</v>
      </c>
      <c r="B1190" s="334" t="s">
        <v>3955</v>
      </c>
      <c r="C1190" s="335" t="s">
        <v>3956</v>
      </c>
      <c r="D1190" s="336">
        <v>3900</v>
      </c>
    </row>
    <row r="1191" spans="1:4" x14ac:dyDescent="0.25">
      <c r="A1191" s="334" t="s">
        <v>2255</v>
      </c>
      <c r="B1191" s="334" t="s">
        <v>3957</v>
      </c>
      <c r="C1191" s="335" t="s">
        <v>3958</v>
      </c>
      <c r="D1191" s="336">
        <v>15900</v>
      </c>
    </row>
    <row r="1192" spans="1:4" x14ac:dyDescent="0.25">
      <c r="A1192" s="334" t="s">
        <v>2255</v>
      </c>
      <c r="B1192" s="334" t="s">
        <v>3959</v>
      </c>
      <c r="C1192" s="335" t="s">
        <v>3960</v>
      </c>
      <c r="D1192" s="336">
        <v>5900</v>
      </c>
    </row>
    <row r="1193" spans="1:4" x14ac:dyDescent="0.25">
      <c r="A1193" s="334" t="s">
        <v>2255</v>
      </c>
      <c r="B1193" s="334" t="s">
        <v>3959</v>
      </c>
      <c r="C1193" s="335" t="s">
        <v>3961</v>
      </c>
      <c r="D1193" s="336">
        <v>5900</v>
      </c>
    </row>
    <row r="1194" spans="1:4" x14ac:dyDescent="0.25">
      <c r="A1194" s="334" t="s">
        <v>2255</v>
      </c>
      <c r="B1194" s="334" t="s">
        <v>3962</v>
      </c>
      <c r="C1194" s="335" t="s">
        <v>3963</v>
      </c>
      <c r="D1194" s="336">
        <v>5900</v>
      </c>
    </row>
    <row r="1195" spans="1:4" x14ac:dyDescent="0.25">
      <c r="A1195" s="334" t="s">
        <v>2255</v>
      </c>
      <c r="B1195" s="334" t="s">
        <v>3964</v>
      </c>
      <c r="C1195" s="335" t="s">
        <v>3965</v>
      </c>
      <c r="D1195" s="336">
        <v>9900</v>
      </c>
    </row>
    <row r="1196" spans="1:4" x14ac:dyDescent="0.25">
      <c r="A1196" s="334" t="s">
        <v>2255</v>
      </c>
      <c r="B1196" s="334" t="s">
        <v>3964</v>
      </c>
      <c r="C1196" s="335" t="s">
        <v>3966</v>
      </c>
      <c r="D1196" s="336">
        <v>9900</v>
      </c>
    </row>
    <row r="1197" spans="1:4" x14ac:dyDescent="0.25">
      <c r="A1197" s="334" t="s">
        <v>2253</v>
      </c>
      <c r="B1197" s="334" t="s">
        <v>3967</v>
      </c>
      <c r="C1197" s="335" t="s">
        <v>3968</v>
      </c>
      <c r="D1197" s="336">
        <v>15900</v>
      </c>
    </row>
    <row r="1198" spans="1:4" x14ac:dyDescent="0.25">
      <c r="A1198" s="334" t="s">
        <v>2253</v>
      </c>
      <c r="B1198" s="334" t="s">
        <v>3969</v>
      </c>
      <c r="C1198" s="335" t="s">
        <v>3970</v>
      </c>
      <c r="D1198" s="336">
        <v>5900</v>
      </c>
    </row>
    <row r="1199" spans="1:4" x14ac:dyDescent="0.25">
      <c r="A1199" s="334" t="s">
        <v>2253</v>
      </c>
      <c r="B1199" s="334" t="s">
        <v>3971</v>
      </c>
      <c r="C1199" s="335" t="s">
        <v>3972</v>
      </c>
      <c r="D1199" s="336">
        <v>7900</v>
      </c>
    </row>
    <row r="1200" spans="1:4" x14ac:dyDescent="0.25">
      <c r="A1200" s="334" t="s">
        <v>680</v>
      </c>
      <c r="B1200" s="334" t="s">
        <v>3973</v>
      </c>
      <c r="C1200" s="335" t="s">
        <v>3974</v>
      </c>
      <c r="D1200" s="336">
        <v>9900</v>
      </c>
    </row>
    <row r="1201" spans="1:4" x14ac:dyDescent="0.25">
      <c r="A1201" s="334" t="s">
        <v>680</v>
      </c>
      <c r="B1201" s="334" t="s">
        <v>3975</v>
      </c>
      <c r="C1201" s="335" t="s">
        <v>3976</v>
      </c>
      <c r="D1201" s="336">
        <v>7900</v>
      </c>
    </row>
    <row r="1202" spans="1:4" x14ac:dyDescent="0.25">
      <c r="A1202" s="334" t="s">
        <v>680</v>
      </c>
      <c r="B1202" s="334" t="s">
        <v>3977</v>
      </c>
      <c r="C1202" s="335" t="s">
        <v>3978</v>
      </c>
      <c r="D1202" s="336">
        <v>5900</v>
      </c>
    </row>
    <row r="1203" spans="1:4" x14ac:dyDescent="0.25">
      <c r="A1203" s="334" t="s">
        <v>680</v>
      </c>
      <c r="B1203" s="334" t="s">
        <v>3979</v>
      </c>
      <c r="C1203" s="335" t="s">
        <v>3980</v>
      </c>
      <c r="D1203" s="336">
        <v>2900</v>
      </c>
    </row>
    <row r="1204" spans="1:4" x14ac:dyDescent="0.25">
      <c r="A1204" s="334" t="s">
        <v>680</v>
      </c>
      <c r="B1204" s="334" t="s">
        <v>58</v>
      </c>
      <c r="C1204" s="335" t="s">
        <v>3981</v>
      </c>
      <c r="D1204" s="336">
        <v>900</v>
      </c>
    </row>
    <row r="1205" spans="1:4" x14ac:dyDescent="0.25">
      <c r="A1205" s="334" t="s">
        <v>680</v>
      </c>
      <c r="B1205" s="334" t="s">
        <v>59</v>
      </c>
      <c r="C1205" s="335" t="s">
        <v>3982</v>
      </c>
      <c r="D1205" s="336">
        <v>900</v>
      </c>
    </row>
    <row r="1206" spans="1:4" x14ac:dyDescent="0.25">
      <c r="A1206" s="334" t="s">
        <v>680</v>
      </c>
      <c r="B1206" s="334" t="s">
        <v>99</v>
      </c>
      <c r="C1206" s="335" t="s">
        <v>3983</v>
      </c>
      <c r="D1206" s="336">
        <v>900</v>
      </c>
    </row>
    <row r="1207" spans="1:4" x14ac:dyDescent="0.25">
      <c r="A1207" s="334" t="s">
        <v>680</v>
      </c>
      <c r="B1207" s="334" t="s">
        <v>109</v>
      </c>
      <c r="C1207" s="335" t="s">
        <v>3984</v>
      </c>
      <c r="D1207" s="336">
        <v>900</v>
      </c>
    </row>
    <row r="1208" spans="1:4" x14ac:dyDescent="0.25">
      <c r="A1208" s="334" t="s">
        <v>680</v>
      </c>
      <c r="B1208" s="334" t="s">
        <v>3985</v>
      </c>
      <c r="C1208" s="335" t="s">
        <v>3986</v>
      </c>
      <c r="D1208" s="336">
        <v>900</v>
      </c>
    </row>
    <row r="1209" spans="1:4" x14ac:dyDescent="0.25">
      <c r="A1209" s="334" t="s">
        <v>680</v>
      </c>
      <c r="B1209" s="334" t="s">
        <v>3987</v>
      </c>
      <c r="C1209" s="335" t="s">
        <v>3988</v>
      </c>
      <c r="D1209" s="336">
        <v>900</v>
      </c>
    </row>
    <row r="1210" spans="1:4" x14ac:dyDescent="0.25">
      <c r="A1210" s="334" t="s">
        <v>680</v>
      </c>
      <c r="B1210" s="334" t="s">
        <v>3989</v>
      </c>
      <c r="C1210" s="335" t="s">
        <v>3988</v>
      </c>
      <c r="D1210" s="336">
        <v>900</v>
      </c>
    </row>
    <row r="1211" spans="1:4" ht="24" x14ac:dyDescent="0.25">
      <c r="A1211" s="334" t="s">
        <v>680</v>
      </c>
      <c r="B1211" s="334" t="s">
        <v>150</v>
      </c>
      <c r="C1211" s="335" t="s">
        <v>3990</v>
      </c>
      <c r="D1211" s="336">
        <v>1900</v>
      </c>
    </row>
    <row r="1212" spans="1:4" x14ac:dyDescent="0.25">
      <c r="A1212" s="334" t="s">
        <v>680</v>
      </c>
      <c r="B1212" s="334" t="s">
        <v>3991</v>
      </c>
      <c r="C1212" s="335" t="s">
        <v>3992</v>
      </c>
      <c r="D1212" s="336">
        <v>5900</v>
      </c>
    </row>
    <row r="1213" spans="1:4" x14ac:dyDescent="0.25">
      <c r="A1213" s="334" t="s">
        <v>680</v>
      </c>
      <c r="B1213" s="334" t="s">
        <v>3993</v>
      </c>
      <c r="C1213" s="335" t="s">
        <v>3994</v>
      </c>
      <c r="D1213" s="336">
        <v>900</v>
      </c>
    </row>
    <row r="1214" spans="1:4" x14ac:dyDescent="0.25">
      <c r="A1214" s="334" t="s">
        <v>680</v>
      </c>
      <c r="B1214" s="334" t="s">
        <v>3995</v>
      </c>
      <c r="C1214" s="335" t="s">
        <v>3996</v>
      </c>
      <c r="D1214" s="336">
        <v>5900</v>
      </c>
    </row>
    <row r="1215" spans="1:4" x14ac:dyDescent="0.25">
      <c r="A1215" s="334" t="s">
        <v>680</v>
      </c>
      <c r="B1215" s="334" t="s">
        <v>360</v>
      </c>
      <c r="C1215" s="335" t="s">
        <v>3997</v>
      </c>
      <c r="D1215" s="336">
        <v>7900</v>
      </c>
    </row>
    <row r="1216" spans="1:4" ht="24" x14ac:dyDescent="0.25">
      <c r="A1216" s="334" t="s">
        <v>827</v>
      </c>
      <c r="B1216" s="334" t="s">
        <v>1363</v>
      </c>
      <c r="C1216" s="335" t="s">
        <v>3998</v>
      </c>
      <c r="D1216" s="336">
        <v>8900</v>
      </c>
    </row>
    <row r="1217" spans="1:4" x14ac:dyDescent="0.25">
      <c r="A1217" s="334" t="s">
        <v>827</v>
      </c>
      <c r="B1217" s="334" t="s">
        <v>1364</v>
      </c>
      <c r="C1217" s="335" t="s">
        <v>3999</v>
      </c>
      <c r="D1217" s="336">
        <v>500</v>
      </c>
    </row>
    <row r="1218" spans="1:4" x14ac:dyDescent="0.25">
      <c r="A1218" s="334" t="s">
        <v>827</v>
      </c>
      <c r="B1218" s="334" t="s">
        <v>1364</v>
      </c>
      <c r="C1218" s="335" t="s">
        <v>4000</v>
      </c>
      <c r="D1218" s="336">
        <v>500</v>
      </c>
    </row>
    <row r="1219" spans="1:4" x14ac:dyDescent="0.25">
      <c r="A1219" s="334" t="s">
        <v>827</v>
      </c>
      <c r="B1219" s="334" t="s">
        <v>1364</v>
      </c>
      <c r="C1219" s="335" t="s">
        <v>4001</v>
      </c>
      <c r="D1219" s="336">
        <v>500</v>
      </c>
    </row>
    <row r="1220" spans="1:4" x14ac:dyDescent="0.25">
      <c r="A1220" s="334" t="s">
        <v>827</v>
      </c>
      <c r="B1220" s="334" t="s">
        <v>1364</v>
      </c>
      <c r="C1220" s="335" t="s">
        <v>4002</v>
      </c>
      <c r="D1220" s="336">
        <v>500</v>
      </c>
    </row>
    <row r="1221" spans="1:4" x14ac:dyDescent="0.25">
      <c r="A1221" s="334" t="s">
        <v>827</v>
      </c>
      <c r="B1221" s="334" t="s">
        <v>132</v>
      </c>
      <c r="C1221" s="335" t="s">
        <v>4003</v>
      </c>
      <c r="D1221" s="336">
        <v>900</v>
      </c>
    </row>
    <row r="1222" spans="1:4" x14ac:dyDescent="0.25">
      <c r="A1222" s="334" t="s">
        <v>827</v>
      </c>
      <c r="B1222" s="334" t="s">
        <v>163</v>
      </c>
      <c r="C1222" s="335" t="s">
        <v>4004</v>
      </c>
      <c r="D1222" s="336">
        <v>1900</v>
      </c>
    </row>
    <row r="1223" spans="1:4" x14ac:dyDescent="0.25">
      <c r="A1223" s="334" t="s">
        <v>827</v>
      </c>
      <c r="B1223" s="334" t="s">
        <v>167</v>
      </c>
      <c r="C1223" s="335" t="s">
        <v>4005</v>
      </c>
      <c r="D1223" s="336">
        <v>500</v>
      </c>
    </row>
    <row r="1224" spans="1:4" x14ac:dyDescent="0.25">
      <c r="A1224" s="334" t="s">
        <v>827</v>
      </c>
      <c r="B1224" s="334" t="s">
        <v>167</v>
      </c>
      <c r="C1224" s="335" t="s">
        <v>4006</v>
      </c>
      <c r="D1224" s="336">
        <v>500</v>
      </c>
    </row>
    <row r="1225" spans="1:4" x14ac:dyDescent="0.25">
      <c r="A1225" s="334" t="s">
        <v>827</v>
      </c>
      <c r="B1225" s="334" t="s">
        <v>167</v>
      </c>
      <c r="C1225" s="335" t="s">
        <v>4007</v>
      </c>
      <c r="D1225" s="336">
        <v>500</v>
      </c>
    </row>
    <row r="1226" spans="1:4" x14ac:dyDescent="0.25">
      <c r="A1226" s="334" t="s">
        <v>827</v>
      </c>
      <c r="B1226" s="334" t="s">
        <v>167</v>
      </c>
      <c r="C1226" s="335" t="s">
        <v>4008</v>
      </c>
      <c r="D1226" s="336">
        <v>500</v>
      </c>
    </row>
    <row r="1227" spans="1:4" x14ac:dyDescent="0.25">
      <c r="A1227" s="334" t="s">
        <v>827</v>
      </c>
      <c r="B1227" s="334" t="s">
        <v>168</v>
      </c>
      <c r="C1227" s="335" t="s">
        <v>4009</v>
      </c>
      <c r="D1227" s="336">
        <v>1900</v>
      </c>
    </row>
    <row r="1228" spans="1:4" x14ac:dyDescent="0.25">
      <c r="A1228" s="334" t="s">
        <v>827</v>
      </c>
      <c r="B1228" s="334" t="s">
        <v>4010</v>
      </c>
      <c r="C1228" s="335" t="s">
        <v>4011</v>
      </c>
      <c r="D1228" s="336">
        <v>1900</v>
      </c>
    </row>
    <row r="1229" spans="1:4" x14ac:dyDescent="0.25">
      <c r="A1229" s="334" t="s">
        <v>827</v>
      </c>
      <c r="B1229" s="334" t="s">
        <v>228</v>
      </c>
      <c r="C1229" s="335" t="s">
        <v>4012</v>
      </c>
      <c r="D1229" s="336">
        <v>500</v>
      </c>
    </row>
    <row r="1230" spans="1:4" x14ac:dyDescent="0.25">
      <c r="A1230" s="334" t="s">
        <v>827</v>
      </c>
      <c r="B1230" s="334" t="s">
        <v>228</v>
      </c>
      <c r="C1230" s="335" t="s">
        <v>4013</v>
      </c>
      <c r="D1230" s="336">
        <v>500</v>
      </c>
    </row>
    <row r="1231" spans="1:4" x14ac:dyDescent="0.25">
      <c r="A1231" s="334" t="s">
        <v>827</v>
      </c>
      <c r="B1231" s="334" t="s">
        <v>228</v>
      </c>
      <c r="C1231" s="335" t="s">
        <v>4014</v>
      </c>
      <c r="D1231" s="336">
        <v>500</v>
      </c>
    </row>
    <row r="1232" spans="1:4" x14ac:dyDescent="0.25">
      <c r="A1232" s="334" t="s">
        <v>827</v>
      </c>
      <c r="B1232" s="334" t="s">
        <v>228</v>
      </c>
      <c r="C1232" s="335" t="s">
        <v>4015</v>
      </c>
      <c r="D1232" s="336">
        <v>500</v>
      </c>
    </row>
    <row r="1233" spans="1:4" x14ac:dyDescent="0.25">
      <c r="A1233" s="334" t="s">
        <v>827</v>
      </c>
      <c r="B1233" s="334" t="s">
        <v>4016</v>
      </c>
      <c r="C1233" s="335" t="s">
        <v>4011</v>
      </c>
      <c r="D1233" s="336">
        <v>1900</v>
      </c>
    </row>
    <row r="1234" spans="1:4" x14ac:dyDescent="0.25">
      <c r="A1234" s="334" t="s">
        <v>827</v>
      </c>
      <c r="B1234" s="334" t="s">
        <v>357</v>
      </c>
      <c r="C1234" s="335" t="s">
        <v>4017</v>
      </c>
      <c r="D1234" s="336">
        <v>15900</v>
      </c>
    </row>
    <row r="1235" spans="1:4" x14ac:dyDescent="0.25">
      <c r="A1235" s="334" t="s">
        <v>827</v>
      </c>
      <c r="B1235" s="334" t="s">
        <v>2193</v>
      </c>
      <c r="C1235" s="335" t="s">
        <v>4018</v>
      </c>
      <c r="D1235" s="336">
        <v>29900</v>
      </c>
    </row>
    <row r="1236" spans="1:4" x14ac:dyDescent="0.25">
      <c r="A1236" s="334" t="s">
        <v>827</v>
      </c>
      <c r="B1236" s="334" t="s">
        <v>363</v>
      </c>
      <c r="C1236" s="335" t="s">
        <v>4019</v>
      </c>
      <c r="D1236" s="336">
        <v>17900</v>
      </c>
    </row>
    <row r="1237" spans="1:4" x14ac:dyDescent="0.25">
      <c r="A1237" s="334" t="s">
        <v>827</v>
      </c>
      <c r="B1237" s="334" t="s">
        <v>364</v>
      </c>
      <c r="C1237" s="335" t="s">
        <v>4020</v>
      </c>
      <c r="D1237" s="336">
        <v>5900</v>
      </c>
    </row>
    <row r="1238" spans="1:4" x14ac:dyDescent="0.25">
      <c r="A1238" s="334" t="s">
        <v>679</v>
      </c>
      <c r="B1238" s="334" t="s">
        <v>2194</v>
      </c>
      <c r="C1238" s="335" t="s">
        <v>4021</v>
      </c>
      <c r="D1238" s="336">
        <v>9900</v>
      </c>
    </row>
    <row r="1239" spans="1:4" x14ac:dyDescent="0.25">
      <c r="A1239" s="334" t="s">
        <v>825</v>
      </c>
      <c r="B1239" s="334" t="s">
        <v>358</v>
      </c>
      <c r="C1239" s="335" t="s">
        <v>4022</v>
      </c>
      <c r="D1239" s="336">
        <v>17900</v>
      </c>
    </row>
    <row r="1240" spans="1:4" ht="24" x14ac:dyDescent="0.25">
      <c r="A1240" s="334" t="s">
        <v>825</v>
      </c>
      <c r="B1240" s="334" t="s">
        <v>361</v>
      </c>
      <c r="C1240" s="335" t="s">
        <v>4023</v>
      </c>
      <c r="D1240" s="336">
        <v>7900</v>
      </c>
    </row>
    <row r="1241" spans="1:4" x14ac:dyDescent="0.25">
      <c r="A1241" s="334" t="s">
        <v>676</v>
      </c>
      <c r="B1241" s="334" t="s">
        <v>4024</v>
      </c>
      <c r="C1241" s="335" t="s">
        <v>4025</v>
      </c>
      <c r="D1241" s="336">
        <v>7900</v>
      </c>
    </row>
    <row r="1242" spans="1:4" x14ac:dyDescent="0.25">
      <c r="A1242" s="334" t="s">
        <v>828</v>
      </c>
      <c r="B1242" s="334" t="s">
        <v>359</v>
      </c>
      <c r="C1242" s="335" t="s">
        <v>4026</v>
      </c>
      <c r="D1242" s="336">
        <v>17900</v>
      </c>
    </row>
    <row r="1243" spans="1:4" ht="24" x14ac:dyDescent="0.25">
      <c r="A1243" s="334" t="s">
        <v>828</v>
      </c>
      <c r="B1243" s="334" t="s">
        <v>362</v>
      </c>
      <c r="C1243" s="335" t="s">
        <v>4023</v>
      </c>
      <c r="D1243" s="336">
        <v>8900</v>
      </c>
    </row>
    <row r="1244" spans="1:4" x14ac:dyDescent="0.25">
      <c r="A1244" s="334" t="s">
        <v>828</v>
      </c>
      <c r="B1244" s="334" t="s">
        <v>1365</v>
      </c>
      <c r="C1244" s="335" t="s">
        <v>4027</v>
      </c>
      <c r="D1244" s="336">
        <v>29900</v>
      </c>
    </row>
    <row r="1245" spans="1:4" x14ac:dyDescent="0.25">
      <c r="A1245" s="334" t="s">
        <v>828</v>
      </c>
      <c r="B1245" s="334" t="s">
        <v>1365</v>
      </c>
      <c r="C1245" s="335" t="s">
        <v>4028</v>
      </c>
      <c r="D1245" s="336">
        <v>29900</v>
      </c>
    </row>
    <row r="1246" spans="1:4" x14ac:dyDescent="0.25">
      <c r="A1246" s="334" t="s">
        <v>828</v>
      </c>
      <c r="B1246" s="334" t="s">
        <v>1365</v>
      </c>
      <c r="C1246" s="335" t="s">
        <v>4029</v>
      </c>
      <c r="D1246" s="336">
        <v>29900</v>
      </c>
    </row>
    <row r="1247" spans="1:4" x14ac:dyDescent="0.25">
      <c r="A1247" s="334" t="s">
        <v>4030</v>
      </c>
      <c r="B1247" s="334" t="s">
        <v>4031</v>
      </c>
      <c r="C1247" s="335" t="s">
        <v>4032</v>
      </c>
      <c r="D1247" s="336">
        <v>900</v>
      </c>
    </row>
    <row r="1248" spans="1:4" x14ac:dyDescent="0.25">
      <c r="A1248" s="334" t="s">
        <v>4033</v>
      </c>
      <c r="B1248" s="334" t="s">
        <v>4034</v>
      </c>
      <c r="C1248" s="335" t="s">
        <v>4035</v>
      </c>
      <c r="D1248" s="336">
        <v>2900</v>
      </c>
    </row>
    <row r="1249" spans="1:4" x14ac:dyDescent="0.25">
      <c r="A1249" s="334" t="s">
        <v>4033</v>
      </c>
      <c r="B1249" s="334" t="s">
        <v>4036</v>
      </c>
      <c r="C1249" s="335" t="s">
        <v>4037</v>
      </c>
      <c r="D1249" s="336">
        <v>9900</v>
      </c>
    </row>
    <row r="1250" spans="1:4" x14ac:dyDescent="0.25">
      <c r="A1250" s="334" t="s">
        <v>4033</v>
      </c>
      <c r="B1250" s="334" t="s">
        <v>4038</v>
      </c>
      <c r="C1250" s="335" t="s">
        <v>4039</v>
      </c>
      <c r="D1250" s="336">
        <v>9900</v>
      </c>
    </row>
    <row r="1251" spans="1:4" x14ac:dyDescent="0.25">
      <c r="A1251" s="334" t="s">
        <v>4033</v>
      </c>
      <c r="B1251" s="334" t="s">
        <v>4040</v>
      </c>
      <c r="C1251" s="335" t="s">
        <v>4041</v>
      </c>
      <c r="D1251" s="336">
        <v>19900</v>
      </c>
    </row>
    <row r="1252" spans="1:4" x14ac:dyDescent="0.25">
      <c r="A1252" s="334" t="s">
        <v>1093</v>
      </c>
      <c r="B1252" s="334" t="s">
        <v>1391</v>
      </c>
      <c r="C1252" s="335" t="s">
        <v>4042</v>
      </c>
      <c r="D1252" s="336">
        <v>9900</v>
      </c>
    </row>
    <row r="1253" spans="1:4" x14ac:dyDescent="0.25">
      <c r="A1253" s="334" t="s">
        <v>1093</v>
      </c>
      <c r="B1253" s="334" t="s">
        <v>61</v>
      </c>
      <c r="C1253" s="335" t="s">
        <v>4043</v>
      </c>
      <c r="D1253" s="336">
        <v>2900</v>
      </c>
    </row>
    <row r="1254" spans="1:4" ht="24" x14ac:dyDescent="0.25">
      <c r="A1254" s="334" t="s">
        <v>1093</v>
      </c>
      <c r="B1254" s="334" t="s">
        <v>4044</v>
      </c>
      <c r="C1254" s="335" t="s">
        <v>4045</v>
      </c>
      <c r="D1254" s="336">
        <v>3900</v>
      </c>
    </row>
    <row r="1255" spans="1:4" x14ac:dyDescent="0.25">
      <c r="A1255" s="334" t="s">
        <v>1093</v>
      </c>
      <c r="B1255" s="334" t="s">
        <v>1393</v>
      </c>
      <c r="C1255" s="335" t="s">
        <v>4046</v>
      </c>
      <c r="D1255" s="336">
        <v>900</v>
      </c>
    </row>
    <row r="1256" spans="1:4" x14ac:dyDescent="0.25">
      <c r="A1256" s="334" t="s">
        <v>1093</v>
      </c>
      <c r="B1256" s="334" t="s">
        <v>4047</v>
      </c>
      <c r="C1256" s="335" t="s">
        <v>4048</v>
      </c>
      <c r="D1256" s="336">
        <v>2900</v>
      </c>
    </row>
    <row r="1257" spans="1:4" ht="24" x14ac:dyDescent="0.25">
      <c r="A1257" s="334" t="s">
        <v>1093</v>
      </c>
      <c r="B1257" s="334" t="s">
        <v>139</v>
      </c>
      <c r="C1257" s="335" t="s">
        <v>4049</v>
      </c>
      <c r="D1257" s="336">
        <v>900</v>
      </c>
    </row>
    <row r="1258" spans="1:4" x14ac:dyDescent="0.25">
      <c r="A1258" s="334" t="s">
        <v>1093</v>
      </c>
      <c r="B1258" s="334" t="s">
        <v>4050</v>
      </c>
      <c r="C1258" s="335" t="s">
        <v>4051</v>
      </c>
      <c r="D1258" s="336">
        <v>1900</v>
      </c>
    </row>
    <row r="1259" spans="1:4" x14ac:dyDescent="0.25">
      <c r="A1259" s="334" t="s">
        <v>1093</v>
      </c>
      <c r="B1259" s="334" t="s">
        <v>148</v>
      </c>
      <c r="C1259" s="335" t="s">
        <v>4052</v>
      </c>
      <c r="D1259" s="336">
        <v>1900</v>
      </c>
    </row>
    <row r="1260" spans="1:4" x14ac:dyDescent="0.25">
      <c r="A1260" s="334" t="s">
        <v>1093</v>
      </c>
      <c r="B1260" s="334" t="s">
        <v>149</v>
      </c>
      <c r="C1260" s="335" t="s">
        <v>4053</v>
      </c>
      <c r="D1260" s="336">
        <v>1900</v>
      </c>
    </row>
    <row r="1261" spans="1:4" x14ac:dyDescent="0.25">
      <c r="A1261" s="334" t="s">
        <v>1093</v>
      </c>
      <c r="B1261" s="334" t="s">
        <v>4054</v>
      </c>
      <c r="C1261" s="335" t="s">
        <v>4055</v>
      </c>
      <c r="D1261" s="336">
        <v>900</v>
      </c>
    </row>
    <row r="1262" spans="1:4" x14ac:dyDescent="0.25">
      <c r="A1262" s="334" t="s">
        <v>1093</v>
      </c>
      <c r="B1262" s="334" t="s">
        <v>1392</v>
      </c>
      <c r="C1262" s="335" t="s">
        <v>4056</v>
      </c>
      <c r="D1262" s="336">
        <v>3900</v>
      </c>
    </row>
    <row r="1263" spans="1:4" x14ac:dyDescent="0.25">
      <c r="A1263" s="334" t="s">
        <v>1093</v>
      </c>
      <c r="B1263" s="334" t="s">
        <v>4057</v>
      </c>
      <c r="C1263" s="335" t="s">
        <v>4058</v>
      </c>
      <c r="D1263" s="336">
        <v>3900</v>
      </c>
    </row>
    <row r="1264" spans="1:4" x14ac:dyDescent="0.25">
      <c r="A1264" s="334" t="s">
        <v>1093</v>
      </c>
      <c r="B1264" s="334" t="s">
        <v>858</v>
      </c>
      <c r="C1264" s="335" t="s">
        <v>4059</v>
      </c>
      <c r="D1264" s="336">
        <v>900</v>
      </c>
    </row>
    <row r="1265" spans="1:4" x14ac:dyDescent="0.25">
      <c r="A1265" s="334" t="s">
        <v>1093</v>
      </c>
      <c r="B1265" s="334" t="s">
        <v>4060</v>
      </c>
      <c r="C1265" s="335" t="s">
        <v>4061</v>
      </c>
      <c r="D1265" s="336">
        <v>2900</v>
      </c>
    </row>
    <row r="1266" spans="1:4" x14ac:dyDescent="0.25">
      <c r="A1266" s="334" t="s">
        <v>1093</v>
      </c>
      <c r="B1266" s="334" t="s">
        <v>265</v>
      </c>
      <c r="C1266" s="335" t="s">
        <v>4062</v>
      </c>
      <c r="D1266" s="336">
        <v>1900</v>
      </c>
    </row>
    <row r="1267" spans="1:4" x14ac:dyDescent="0.25">
      <c r="A1267" s="334" t="s">
        <v>1093</v>
      </c>
      <c r="B1267" s="334" t="s">
        <v>266</v>
      </c>
      <c r="C1267" s="335" t="s">
        <v>4063</v>
      </c>
      <c r="D1267" s="336">
        <v>900</v>
      </c>
    </row>
    <row r="1268" spans="1:4" x14ac:dyDescent="0.25">
      <c r="A1268" s="334" t="s">
        <v>1093</v>
      </c>
      <c r="B1268" s="334" t="s">
        <v>266</v>
      </c>
      <c r="C1268" s="335" t="s">
        <v>4064</v>
      </c>
      <c r="D1268" s="336">
        <v>500</v>
      </c>
    </row>
    <row r="1269" spans="1:4" x14ac:dyDescent="0.25">
      <c r="A1269" s="334" t="s">
        <v>1093</v>
      </c>
      <c r="B1269" s="334" t="s">
        <v>266</v>
      </c>
      <c r="C1269" s="335" t="s">
        <v>4065</v>
      </c>
      <c r="D1269" s="336">
        <v>500</v>
      </c>
    </row>
    <row r="1270" spans="1:4" x14ac:dyDescent="0.25">
      <c r="A1270" s="334" t="s">
        <v>1093</v>
      </c>
      <c r="B1270" s="334" t="s">
        <v>267</v>
      </c>
      <c r="C1270" s="335" t="s">
        <v>4066</v>
      </c>
      <c r="D1270" s="336">
        <v>900</v>
      </c>
    </row>
    <row r="1271" spans="1:4" x14ac:dyDescent="0.25">
      <c r="A1271" s="334" t="s">
        <v>1093</v>
      </c>
      <c r="B1271" s="334" t="s">
        <v>267</v>
      </c>
      <c r="C1271" s="335" t="s">
        <v>4067</v>
      </c>
      <c r="D1271" s="336">
        <v>500</v>
      </c>
    </row>
    <row r="1272" spans="1:4" x14ac:dyDescent="0.25">
      <c r="A1272" s="334" t="s">
        <v>1093</v>
      </c>
      <c r="B1272" s="334" t="s">
        <v>267</v>
      </c>
      <c r="C1272" s="335" t="s">
        <v>4068</v>
      </c>
      <c r="D1272" s="336">
        <v>500</v>
      </c>
    </row>
    <row r="1273" spans="1:4" x14ac:dyDescent="0.25">
      <c r="A1273" s="334" t="s">
        <v>1093</v>
      </c>
      <c r="B1273" s="334" t="s">
        <v>269</v>
      </c>
      <c r="C1273" s="335" t="s">
        <v>4069</v>
      </c>
      <c r="D1273" s="336">
        <v>900</v>
      </c>
    </row>
    <row r="1274" spans="1:4" x14ac:dyDescent="0.25">
      <c r="A1274" s="334" t="s">
        <v>1093</v>
      </c>
      <c r="B1274" s="334" t="s">
        <v>269</v>
      </c>
      <c r="C1274" s="335" t="s">
        <v>4070</v>
      </c>
      <c r="D1274" s="336">
        <v>500</v>
      </c>
    </row>
    <row r="1275" spans="1:4" ht="24" x14ac:dyDescent="0.25">
      <c r="A1275" s="334" t="s">
        <v>1093</v>
      </c>
      <c r="B1275" s="334" t="s">
        <v>365</v>
      </c>
      <c r="C1275" s="335" t="s">
        <v>4071</v>
      </c>
      <c r="D1275" s="336">
        <v>2900</v>
      </c>
    </row>
    <row r="1276" spans="1:4" x14ac:dyDescent="0.25">
      <c r="A1276" s="334" t="s">
        <v>1093</v>
      </c>
      <c r="B1276" s="334" t="s">
        <v>4072</v>
      </c>
      <c r="C1276" s="335" t="s">
        <v>4073</v>
      </c>
      <c r="D1276" s="336">
        <v>29900</v>
      </c>
    </row>
    <row r="1277" spans="1:4" x14ac:dyDescent="0.25">
      <c r="A1277" s="334" t="s">
        <v>1093</v>
      </c>
      <c r="B1277" s="334" t="s">
        <v>367</v>
      </c>
      <c r="C1277" s="335" t="s">
        <v>4074</v>
      </c>
      <c r="D1277" s="336">
        <v>15900</v>
      </c>
    </row>
    <row r="1278" spans="1:4" x14ac:dyDescent="0.25">
      <c r="A1278" s="334" t="s">
        <v>4075</v>
      </c>
      <c r="B1278" s="334" t="s">
        <v>60</v>
      </c>
      <c r="C1278" s="335" t="s">
        <v>4076</v>
      </c>
      <c r="D1278" s="336">
        <v>6900</v>
      </c>
    </row>
    <row r="1279" spans="1:4" x14ac:dyDescent="0.25">
      <c r="A1279" s="334" t="s">
        <v>4075</v>
      </c>
      <c r="B1279" s="334" t="s">
        <v>4077</v>
      </c>
      <c r="C1279" s="335" t="s">
        <v>4078</v>
      </c>
      <c r="D1279" s="336">
        <v>900</v>
      </c>
    </row>
    <row r="1280" spans="1:4" x14ac:dyDescent="0.25">
      <c r="A1280" s="334" t="s">
        <v>4075</v>
      </c>
      <c r="B1280" s="334" t="s">
        <v>162</v>
      </c>
      <c r="C1280" s="335" t="s">
        <v>4079</v>
      </c>
      <c r="D1280" s="336">
        <v>900</v>
      </c>
    </row>
    <row r="1281" spans="1:4" x14ac:dyDescent="0.25">
      <c r="A1281" s="334" t="s">
        <v>4075</v>
      </c>
      <c r="B1281" s="334" t="s">
        <v>1397</v>
      </c>
      <c r="C1281" s="335" t="s">
        <v>4080</v>
      </c>
      <c r="D1281" s="336">
        <v>3900</v>
      </c>
    </row>
    <row r="1282" spans="1:4" x14ac:dyDescent="0.25">
      <c r="A1282" s="334" t="s">
        <v>4075</v>
      </c>
      <c r="B1282" s="334" t="s">
        <v>4081</v>
      </c>
      <c r="C1282" s="335" t="s">
        <v>4082</v>
      </c>
      <c r="D1282" s="336">
        <v>900</v>
      </c>
    </row>
    <row r="1283" spans="1:4" x14ac:dyDescent="0.25">
      <c r="A1283" s="334" t="s">
        <v>4075</v>
      </c>
      <c r="B1283" s="334" t="s">
        <v>4083</v>
      </c>
      <c r="C1283" s="335" t="s">
        <v>4084</v>
      </c>
      <c r="D1283" s="336">
        <v>900</v>
      </c>
    </row>
    <row r="1284" spans="1:4" x14ac:dyDescent="0.25">
      <c r="A1284" s="334" t="s">
        <v>4075</v>
      </c>
      <c r="B1284" s="334" t="s">
        <v>366</v>
      </c>
      <c r="C1284" s="335" t="s">
        <v>4085</v>
      </c>
      <c r="D1284" s="336">
        <v>15900</v>
      </c>
    </row>
    <row r="1285" spans="1:4" x14ac:dyDescent="0.25">
      <c r="A1285" s="334" t="s">
        <v>4075</v>
      </c>
      <c r="B1285" s="334" t="s">
        <v>2392</v>
      </c>
      <c r="C1285" s="335" t="s">
        <v>4086</v>
      </c>
      <c r="D1285" s="336">
        <v>19900</v>
      </c>
    </row>
    <row r="1286" spans="1:4" x14ac:dyDescent="0.25">
      <c r="A1286" s="334" t="s">
        <v>4075</v>
      </c>
      <c r="B1286" s="334" t="s">
        <v>481</v>
      </c>
      <c r="C1286" s="335" t="s">
        <v>4087</v>
      </c>
      <c r="D1286" s="336">
        <v>9900</v>
      </c>
    </row>
    <row r="1287" spans="1:4" x14ac:dyDescent="0.25">
      <c r="A1287" s="334" t="s">
        <v>4088</v>
      </c>
      <c r="B1287" s="334" t="s">
        <v>475</v>
      </c>
      <c r="C1287" s="335" t="s">
        <v>4089</v>
      </c>
      <c r="D1287" s="336">
        <v>14900</v>
      </c>
    </row>
    <row r="1288" spans="1:4" x14ac:dyDescent="0.25">
      <c r="A1288" s="334" t="s">
        <v>4090</v>
      </c>
      <c r="B1288" s="334" t="s">
        <v>175</v>
      </c>
      <c r="C1288" s="335" t="s">
        <v>4091</v>
      </c>
      <c r="D1288" s="336">
        <v>3900</v>
      </c>
    </row>
    <row r="1289" spans="1:4" x14ac:dyDescent="0.25">
      <c r="A1289" s="334" t="s">
        <v>4090</v>
      </c>
      <c r="B1289" s="334" t="s">
        <v>476</v>
      </c>
      <c r="C1289" s="335" t="s">
        <v>4092</v>
      </c>
      <c r="D1289" s="336">
        <v>19900</v>
      </c>
    </row>
    <row r="1290" spans="1:4" x14ac:dyDescent="0.25">
      <c r="A1290" s="334" t="s">
        <v>4090</v>
      </c>
      <c r="B1290" s="334" t="s">
        <v>4093</v>
      </c>
      <c r="C1290" s="335" t="s">
        <v>4094</v>
      </c>
      <c r="D1290" s="336">
        <v>19900</v>
      </c>
    </row>
    <row r="1291" spans="1:4" x14ac:dyDescent="0.25">
      <c r="A1291" s="334" t="s">
        <v>4090</v>
      </c>
      <c r="B1291" s="334" t="s">
        <v>1399</v>
      </c>
      <c r="C1291" s="335" t="s">
        <v>4095</v>
      </c>
      <c r="D1291" s="336">
        <v>9900</v>
      </c>
    </row>
    <row r="1292" spans="1:4" x14ac:dyDescent="0.25">
      <c r="A1292" s="334" t="s">
        <v>4096</v>
      </c>
      <c r="B1292" s="334" t="s">
        <v>1400</v>
      </c>
      <c r="C1292" s="335" t="s">
        <v>4097</v>
      </c>
      <c r="D1292" s="336">
        <v>14900</v>
      </c>
    </row>
    <row r="1293" spans="1:4" x14ac:dyDescent="0.25">
      <c r="A1293" s="334" t="s">
        <v>4098</v>
      </c>
      <c r="B1293" s="334" t="s">
        <v>124</v>
      </c>
      <c r="C1293" s="335" t="s">
        <v>4099</v>
      </c>
      <c r="D1293" s="336">
        <v>900</v>
      </c>
    </row>
    <row r="1294" spans="1:4" x14ac:dyDescent="0.25">
      <c r="A1294" s="334" t="s">
        <v>4098</v>
      </c>
      <c r="B1294" s="334" t="s">
        <v>473</v>
      </c>
      <c r="C1294" s="335" t="s">
        <v>4100</v>
      </c>
      <c r="D1294" s="336">
        <v>2900</v>
      </c>
    </row>
    <row r="1295" spans="1:4" x14ac:dyDescent="0.25">
      <c r="A1295" s="334" t="s">
        <v>617</v>
      </c>
      <c r="B1295" s="334" t="s">
        <v>79</v>
      </c>
      <c r="C1295" s="335" t="s">
        <v>4101</v>
      </c>
      <c r="D1295" s="336">
        <v>5900</v>
      </c>
    </row>
    <row r="1296" spans="1:4" ht="24" x14ac:dyDescent="0.25">
      <c r="A1296" s="334" t="s">
        <v>617</v>
      </c>
      <c r="B1296" s="334" t="s">
        <v>85</v>
      </c>
      <c r="C1296" s="335" t="s">
        <v>4102</v>
      </c>
      <c r="D1296" s="336">
        <v>4900</v>
      </c>
    </row>
    <row r="1297" spans="1:4" x14ac:dyDescent="0.25">
      <c r="A1297" s="334" t="s">
        <v>617</v>
      </c>
      <c r="B1297" s="334" t="s">
        <v>1446</v>
      </c>
      <c r="C1297" s="335" t="s">
        <v>4103</v>
      </c>
      <c r="D1297" s="336">
        <v>500</v>
      </c>
    </row>
    <row r="1298" spans="1:4" x14ac:dyDescent="0.25">
      <c r="A1298" s="334" t="s">
        <v>617</v>
      </c>
      <c r="B1298" s="334" t="s">
        <v>1446</v>
      </c>
      <c r="C1298" s="335" t="s">
        <v>4104</v>
      </c>
      <c r="D1298" s="336">
        <v>500</v>
      </c>
    </row>
    <row r="1299" spans="1:4" x14ac:dyDescent="0.25">
      <c r="A1299" s="334" t="s">
        <v>617</v>
      </c>
      <c r="B1299" s="334" t="s">
        <v>1446</v>
      </c>
      <c r="C1299" s="335" t="s">
        <v>4105</v>
      </c>
      <c r="D1299" s="336">
        <v>500</v>
      </c>
    </row>
    <row r="1300" spans="1:4" x14ac:dyDescent="0.25">
      <c r="A1300" s="334" t="s">
        <v>617</v>
      </c>
      <c r="B1300" s="334" t="s">
        <v>1446</v>
      </c>
      <c r="C1300" s="335" t="s">
        <v>4106</v>
      </c>
      <c r="D1300" s="336">
        <v>500</v>
      </c>
    </row>
    <row r="1301" spans="1:4" x14ac:dyDescent="0.25">
      <c r="A1301" s="334" t="s">
        <v>617</v>
      </c>
      <c r="B1301" s="334" t="s">
        <v>1446</v>
      </c>
      <c r="C1301" s="335" t="s">
        <v>4107</v>
      </c>
      <c r="D1301" s="336">
        <v>500</v>
      </c>
    </row>
    <row r="1302" spans="1:4" x14ac:dyDescent="0.25">
      <c r="A1302" s="334" t="s">
        <v>617</v>
      </c>
      <c r="B1302" s="334" t="s">
        <v>1446</v>
      </c>
      <c r="C1302" s="335" t="s">
        <v>4108</v>
      </c>
      <c r="D1302" s="336">
        <v>500</v>
      </c>
    </row>
    <row r="1303" spans="1:4" x14ac:dyDescent="0.25">
      <c r="A1303" s="334" t="s">
        <v>617</v>
      </c>
      <c r="B1303" s="334" t="s">
        <v>1446</v>
      </c>
      <c r="C1303" s="335" t="s">
        <v>4109</v>
      </c>
      <c r="D1303" s="336">
        <v>500</v>
      </c>
    </row>
    <row r="1304" spans="1:4" x14ac:dyDescent="0.25">
      <c r="A1304" s="334" t="s">
        <v>617</v>
      </c>
      <c r="B1304" s="334" t="s">
        <v>1446</v>
      </c>
      <c r="C1304" s="335" t="s">
        <v>4110</v>
      </c>
      <c r="D1304" s="336">
        <v>500</v>
      </c>
    </row>
    <row r="1305" spans="1:4" x14ac:dyDescent="0.25">
      <c r="A1305" s="334" t="s">
        <v>617</v>
      </c>
      <c r="B1305" s="334" t="s">
        <v>1446</v>
      </c>
      <c r="C1305" s="335" t="s">
        <v>4111</v>
      </c>
      <c r="D1305" s="336">
        <v>500</v>
      </c>
    </row>
    <row r="1306" spans="1:4" x14ac:dyDescent="0.25">
      <c r="A1306" s="334" t="s">
        <v>617</v>
      </c>
      <c r="B1306" s="334" t="s">
        <v>1451</v>
      </c>
      <c r="C1306" s="335" t="s">
        <v>4112</v>
      </c>
      <c r="D1306" s="336">
        <v>3900</v>
      </c>
    </row>
    <row r="1307" spans="1:4" x14ac:dyDescent="0.25">
      <c r="A1307" s="334" t="s">
        <v>617</v>
      </c>
      <c r="B1307" s="334" t="s">
        <v>256</v>
      </c>
      <c r="C1307" s="335" t="s">
        <v>4113</v>
      </c>
      <c r="D1307" s="336">
        <v>900</v>
      </c>
    </row>
    <row r="1308" spans="1:4" x14ac:dyDescent="0.25">
      <c r="A1308" s="334" t="s">
        <v>617</v>
      </c>
      <c r="B1308" s="334" t="s">
        <v>258</v>
      </c>
      <c r="C1308" s="335" t="s">
        <v>4114</v>
      </c>
      <c r="D1308" s="336">
        <v>900</v>
      </c>
    </row>
    <row r="1309" spans="1:4" x14ac:dyDescent="0.25">
      <c r="A1309" s="334" t="s">
        <v>617</v>
      </c>
      <c r="B1309" s="334" t="s">
        <v>369</v>
      </c>
      <c r="C1309" s="335" t="s">
        <v>4115</v>
      </c>
      <c r="D1309" s="336">
        <v>7900</v>
      </c>
    </row>
    <row r="1310" spans="1:4" x14ac:dyDescent="0.25">
      <c r="A1310" s="334" t="s">
        <v>617</v>
      </c>
      <c r="B1310" s="334" t="s">
        <v>373</v>
      </c>
      <c r="C1310" s="335" t="s">
        <v>4116</v>
      </c>
      <c r="D1310" s="336">
        <v>3900</v>
      </c>
    </row>
    <row r="1311" spans="1:4" x14ac:dyDescent="0.25">
      <c r="A1311" s="334" t="s">
        <v>617</v>
      </c>
      <c r="B1311" s="334" t="s">
        <v>438</v>
      </c>
      <c r="C1311" s="335" t="s">
        <v>4117</v>
      </c>
      <c r="D1311" s="336">
        <v>4900</v>
      </c>
    </row>
    <row r="1312" spans="1:4" x14ac:dyDescent="0.25">
      <c r="A1312" s="334" t="s">
        <v>617</v>
      </c>
      <c r="B1312" s="334" t="s">
        <v>445</v>
      </c>
      <c r="C1312" s="335" t="s">
        <v>4118</v>
      </c>
      <c r="D1312" s="336">
        <v>9900</v>
      </c>
    </row>
    <row r="1313" spans="1:4" x14ac:dyDescent="0.25">
      <c r="A1313" s="334" t="s">
        <v>617</v>
      </c>
      <c r="B1313" s="334" t="s">
        <v>459</v>
      </c>
      <c r="C1313" s="335" t="s">
        <v>4119</v>
      </c>
      <c r="D1313" s="336">
        <v>3900</v>
      </c>
    </row>
    <row r="1314" spans="1:4" x14ac:dyDescent="0.25">
      <c r="A1314" s="334" t="s">
        <v>617</v>
      </c>
      <c r="B1314" s="334" t="s">
        <v>471</v>
      </c>
      <c r="C1314" s="335" t="s">
        <v>4120</v>
      </c>
      <c r="D1314" s="336">
        <v>15900</v>
      </c>
    </row>
    <row r="1315" spans="1:4" x14ac:dyDescent="0.25">
      <c r="A1315" s="334" t="s">
        <v>561</v>
      </c>
      <c r="B1315" s="334" t="s">
        <v>4121</v>
      </c>
      <c r="C1315" s="335" t="s">
        <v>4122</v>
      </c>
      <c r="D1315" s="336">
        <v>5900</v>
      </c>
    </row>
    <row r="1316" spans="1:4" x14ac:dyDescent="0.25">
      <c r="A1316" s="334" t="s">
        <v>561</v>
      </c>
      <c r="B1316" s="334" t="s">
        <v>1455</v>
      </c>
      <c r="C1316" s="335" t="s">
        <v>4123</v>
      </c>
      <c r="D1316" s="336">
        <v>3900</v>
      </c>
    </row>
    <row r="1317" spans="1:4" x14ac:dyDescent="0.25">
      <c r="A1317" s="334" t="s">
        <v>561</v>
      </c>
      <c r="B1317" s="334" t="s">
        <v>4124</v>
      </c>
      <c r="C1317" s="335" t="s">
        <v>4125</v>
      </c>
      <c r="D1317" s="336">
        <v>1900</v>
      </c>
    </row>
    <row r="1318" spans="1:4" ht="36" x14ac:dyDescent="0.25">
      <c r="A1318" s="334" t="s">
        <v>561</v>
      </c>
      <c r="B1318" s="334" t="s">
        <v>304</v>
      </c>
      <c r="C1318" s="335" t="s">
        <v>4126</v>
      </c>
      <c r="D1318" s="336">
        <v>1900</v>
      </c>
    </row>
    <row r="1319" spans="1:4" x14ac:dyDescent="0.25">
      <c r="A1319" s="334" t="s">
        <v>561</v>
      </c>
      <c r="B1319" s="334" t="s">
        <v>368</v>
      </c>
      <c r="C1319" s="335" t="s">
        <v>4127</v>
      </c>
      <c r="D1319" s="336">
        <v>7900</v>
      </c>
    </row>
    <row r="1320" spans="1:4" x14ac:dyDescent="0.25">
      <c r="A1320" s="334" t="s">
        <v>561</v>
      </c>
      <c r="B1320" s="334" t="s">
        <v>4128</v>
      </c>
      <c r="C1320" s="335" t="s">
        <v>4129</v>
      </c>
      <c r="D1320" s="336">
        <v>14900</v>
      </c>
    </row>
    <row r="1321" spans="1:4" ht="24" x14ac:dyDescent="0.25">
      <c r="A1321" s="334" t="s">
        <v>561</v>
      </c>
      <c r="B1321" s="334" t="s">
        <v>372</v>
      </c>
      <c r="C1321" s="335" t="s">
        <v>4130</v>
      </c>
      <c r="D1321" s="336">
        <v>3900</v>
      </c>
    </row>
    <row r="1322" spans="1:4" x14ac:dyDescent="0.25">
      <c r="A1322" s="334" t="s">
        <v>561</v>
      </c>
      <c r="B1322" s="334" t="s">
        <v>372</v>
      </c>
      <c r="C1322" s="335" t="s">
        <v>4131</v>
      </c>
      <c r="D1322" s="336">
        <v>3900</v>
      </c>
    </row>
    <row r="1323" spans="1:4" x14ac:dyDescent="0.25">
      <c r="A1323" s="334" t="s">
        <v>561</v>
      </c>
      <c r="B1323" s="334" t="s">
        <v>439</v>
      </c>
      <c r="C1323" s="335" t="s">
        <v>4132</v>
      </c>
      <c r="D1323" s="336">
        <v>4900</v>
      </c>
    </row>
    <row r="1324" spans="1:4" x14ac:dyDescent="0.25">
      <c r="A1324" s="334" t="s">
        <v>561</v>
      </c>
      <c r="B1324" s="334" t="s">
        <v>470</v>
      </c>
      <c r="C1324" s="335" t="s">
        <v>4133</v>
      </c>
      <c r="D1324" s="336">
        <v>15900</v>
      </c>
    </row>
    <row r="1325" spans="1:4" x14ac:dyDescent="0.25">
      <c r="A1325" s="334" t="s">
        <v>1452</v>
      </c>
      <c r="B1325" s="334" t="s">
        <v>1445</v>
      </c>
      <c r="C1325" s="335" t="s">
        <v>4134</v>
      </c>
      <c r="D1325" s="336">
        <v>3900</v>
      </c>
    </row>
    <row r="1326" spans="1:4" x14ac:dyDescent="0.25">
      <c r="A1326" s="334" t="s">
        <v>1452</v>
      </c>
      <c r="B1326" s="334" t="s">
        <v>1445</v>
      </c>
      <c r="C1326" s="335" t="s">
        <v>4135</v>
      </c>
      <c r="D1326" s="336">
        <v>3900</v>
      </c>
    </row>
    <row r="1327" spans="1:4" x14ac:dyDescent="0.25">
      <c r="A1327" s="334" t="s">
        <v>1452</v>
      </c>
      <c r="B1327" s="334" t="s">
        <v>1445</v>
      </c>
      <c r="C1327" s="335" t="s">
        <v>4136</v>
      </c>
      <c r="D1327" s="336">
        <v>3900</v>
      </c>
    </row>
    <row r="1328" spans="1:4" x14ac:dyDescent="0.25">
      <c r="A1328" s="334" t="s">
        <v>1452</v>
      </c>
      <c r="B1328" s="334" t="s">
        <v>1447</v>
      </c>
      <c r="C1328" s="335" t="s">
        <v>4137</v>
      </c>
      <c r="D1328" s="336">
        <v>7900</v>
      </c>
    </row>
    <row r="1329" spans="1:4" x14ac:dyDescent="0.25">
      <c r="A1329" s="334" t="s">
        <v>1452</v>
      </c>
      <c r="B1329" s="334" t="s">
        <v>1447</v>
      </c>
      <c r="C1329" s="335" t="s">
        <v>4138</v>
      </c>
      <c r="D1329" s="336">
        <v>7900</v>
      </c>
    </row>
    <row r="1330" spans="1:4" x14ac:dyDescent="0.25">
      <c r="A1330" s="334" t="s">
        <v>1452</v>
      </c>
      <c r="B1330" s="334" t="s">
        <v>1449</v>
      </c>
      <c r="C1330" s="335" t="s">
        <v>4139</v>
      </c>
      <c r="D1330" s="336">
        <v>15900</v>
      </c>
    </row>
    <row r="1331" spans="1:4" x14ac:dyDescent="0.25">
      <c r="A1331" s="334" t="s">
        <v>1452</v>
      </c>
      <c r="B1331" s="334" t="s">
        <v>1449</v>
      </c>
      <c r="C1331" s="335" t="s">
        <v>4140</v>
      </c>
      <c r="D1331" s="336">
        <v>15900</v>
      </c>
    </row>
    <row r="1332" spans="1:4" x14ac:dyDescent="0.25">
      <c r="A1332" s="334" t="s">
        <v>1452</v>
      </c>
      <c r="B1332" s="334" t="s">
        <v>1449</v>
      </c>
      <c r="C1332" s="335" t="s">
        <v>4141</v>
      </c>
      <c r="D1332" s="336">
        <v>15900</v>
      </c>
    </row>
    <row r="1333" spans="1:4" x14ac:dyDescent="0.25">
      <c r="A1333" s="334" t="s">
        <v>1452</v>
      </c>
      <c r="B1333" s="334" t="s">
        <v>1450</v>
      </c>
      <c r="C1333" s="335" t="s">
        <v>4142</v>
      </c>
      <c r="D1333" s="336">
        <v>3900</v>
      </c>
    </row>
    <row r="1334" spans="1:4" x14ac:dyDescent="0.25">
      <c r="A1334" s="334" t="s">
        <v>1452</v>
      </c>
      <c r="B1334" s="334" t="s">
        <v>1450</v>
      </c>
      <c r="C1334" s="335" t="s">
        <v>4143</v>
      </c>
      <c r="D1334" s="336">
        <v>3900</v>
      </c>
    </row>
    <row r="1335" spans="1:4" x14ac:dyDescent="0.25">
      <c r="A1335" s="334" t="s">
        <v>1452</v>
      </c>
      <c r="B1335" s="334" t="s">
        <v>1450</v>
      </c>
      <c r="C1335" s="335" t="s">
        <v>4144</v>
      </c>
      <c r="D1335" s="336">
        <v>3900</v>
      </c>
    </row>
    <row r="1336" spans="1:4" x14ac:dyDescent="0.25">
      <c r="A1336" s="334" t="s">
        <v>4145</v>
      </c>
      <c r="B1336" s="334" t="s">
        <v>4146</v>
      </c>
      <c r="C1336" s="335" t="s">
        <v>4147</v>
      </c>
      <c r="D1336" s="336">
        <v>3900</v>
      </c>
    </row>
    <row r="1337" spans="1:4" x14ac:dyDescent="0.25">
      <c r="A1337" s="334" t="s">
        <v>620</v>
      </c>
      <c r="B1337" s="334" t="s">
        <v>1438</v>
      </c>
      <c r="C1337" s="335" t="s">
        <v>4148</v>
      </c>
      <c r="D1337" s="336">
        <v>1900</v>
      </c>
    </row>
    <row r="1338" spans="1:4" x14ac:dyDescent="0.25">
      <c r="A1338" s="334" t="s">
        <v>620</v>
      </c>
      <c r="B1338" s="334" t="s">
        <v>371</v>
      </c>
      <c r="C1338" s="335" t="s">
        <v>4149</v>
      </c>
      <c r="D1338" s="336">
        <v>8900</v>
      </c>
    </row>
    <row r="1339" spans="1:4" x14ac:dyDescent="0.25">
      <c r="A1339" s="334" t="s">
        <v>620</v>
      </c>
      <c r="B1339" s="334" t="s">
        <v>847</v>
      </c>
      <c r="C1339" s="335" t="s">
        <v>4150</v>
      </c>
      <c r="D1339" s="336">
        <v>9900</v>
      </c>
    </row>
    <row r="1340" spans="1:4" x14ac:dyDescent="0.25">
      <c r="A1340" s="334" t="s">
        <v>562</v>
      </c>
      <c r="B1340" s="334" t="s">
        <v>4151</v>
      </c>
      <c r="C1340" s="335" t="s">
        <v>4152</v>
      </c>
      <c r="D1340" s="336">
        <v>3900</v>
      </c>
    </row>
    <row r="1341" spans="1:4" x14ac:dyDescent="0.25">
      <c r="A1341" s="334" t="s">
        <v>562</v>
      </c>
      <c r="B1341" s="334" t="s">
        <v>370</v>
      </c>
      <c r="C1341" s="335" t="s">
        <v>4153</v>
      </c>
      <c r="D1341" s="336">
        <v>7900</v>
      </c>
    </row>
    <row r="1342" spans="1:4" x14ac:dyDescent="0.25">
      <c r="A1342" s="334" t="s">
        <v>562</v>
      </c>
      <c r="B1342" s="334" t="s">
        <v>846</v>
      </c>
      <c r="C1342" s="335" t="s">
        <v>4154</v>
      </c>
      <c r="D1342" s="336">
        <v>15900</v>
      </c>
    </row>
    <row r="1343" spans="1:4" x14ac:dyDescent="0.25">
      <c r="A1343" s="334" t="s">
        <v>40</v>
      </c>
      <c r="B1343" s="334" t="s">
        <v>1463</v>
      </c>
      <c r="C1343" s="335" t="s">
        <v>4155</v>
      </c>
      <c r="D1343" s="336">
        <v>3900</v>
      </c>
    </row>
    <row r="1344" spans="1:4" x14ac:dyDescent="0.25">
      <c r="A1344" s="334" t="s">
        <v>40</v>
      </c>
      <c r="B1344" s="334" t="s">
        <v>832</v>
      </c>
      <c r="C1344" s="335" t="s">
        <v>4156</v>
      </c>
      <c r="D1344" s="336">
        <v>3900</v>
      </c>
    </row>
    <row r="1345" spans="1:4" x14ac:dyDescent="0.25">
      <c r="A1345" s="334" t="s">
        <v>40</v>
      </c>
      <c r="B1345" s="334" t="s">
        <v>4157</v>
      </c>
      <c r="C1345" s="335" t="s">
        <v>4158</v>
      </c>
      <c r="D1345" s="336">
        <v>9900</v>
      </c>
    </row>
    <row r="1346" spans="1:4" x14ac:dyDescent="0.25">
      <c r="A1346" s="334" t="s">
        <v>40</v>
      </c>
      <c r="B1346" s="334" t="s">
        <v>1462</v>
      </c>
      <c r="C1346" s="335" t="s">
        <v>4159</v>
      </c>
      <c r="D1346" s="336">
        <v>15900</v>
      </c>
    </row>
    <row r="1347" spans="1:4" x14ac:dyDescent="0.25">
      <c r="A1347" s="334" t="s">
        <v>1453</v>
      </c>
      <c r="B1347" s="334" t="s">
        <v>1454</v>
      </c>
      <c r="C1347" s="335" t="s">
        <v>4160</v>
      </c>
      <c r="D1347" s="336">
        <v>7900</v>
      </c>
    </row>
    <row r="1348" spans="1:4" x14ac:dyDescent="0.25">
      <c r="A1348" s="334" t="s">
        <v>1453</v>
      </c>
      <c r="B1348" s="334" t="s">
        <v>1448</v>
      </c>
      <c r="C1348" s="335" t="s">
        <v>4161</v>
      </c>
      <c r="D1348" s="336">
        <v>4900</v>
      </c>
    </row>
    <row r="1349" spans="1:4" x14ac:dyDescent="0.25">
      <c r="A1349" s="334" t="s">
        <v>1453</v>
      </c>
      <c r="B1349" s="334" t="s">
        <v>1448</v>
      </c>
      <c r="C1349" s="335" t="s">
        <v>4162</v>
      </c>
      <c r="D1349" s="336">
        <v>4900</v>
      </c>
    </row>
    <row r="1350" spans="1:4" x14ac:dyDescent="0.25">
      <c r="A1350" s="334" t="s">
        <v>1453</v>
      </c>
      <c r="B1350" s="334" t="s">
        <v>1448</v>
      </c>
      <c r="C1350" s="335" t="s">
        <v>4163</v>
      </c>
      <c r="D1350" s="336">
        <v>4900</v>
      </c>
    </row>
    <row r="1351" spans="1:4" x14ac:dyDescent="0.25">
      <c r="A1351" s="334" t="s">
        <v>41</v>
      </c>
      <c r="B1351" s="334" t="s">
        <v>1461</v>
      </c>
      <c r="C1351" s="335" t="s">
        <v>4164</v>
      </c>
      <c r="D1351" s="336">
        <v>15900</v>
      </c>
    </row>
    <row r="1352" spans="1:4" x14ac:dyDescent="0.25">
      <c r="A1352" s="334" t="s">
        <v>41</v>
      </c>
      <c r="B1352" s="334" t="s">
        <v>4165</v>
      </c>
      <c r="C1352" s="335" t="s">
        <v>4166</v>
      </c>
      <c r="D1352" s="336">
        <v>14900</v>
      </c>
    </row>
    <row r="1353" spans="1:4" x14ac:dyDescent="0.25">
      <c r="A1353" s="334" t="s">
        <v>563</v>
      </c>
      <c r="B1353" s="334" t="s">
        <v>4167</v>
      </c>
      <c r="C1353" s="335" t="s">
        <v>4168</v>
      </c>
      <c r="D1353" s="336">
        <v>9900</v>
      </c>
    </row>
    <row r="1354" spans="1:4" x14ac:dyDescent="0.25">
      <c r="A1354" s="334" t="s">
        <v>563</v>
      </c>
      <c r="B1354" s="334" t="s">
        <v>4169</v>
      </c>
      <c r="C1354" s="335" t="s">
        <v>4170</v>
      </c>
      <c r="D1354" s="336">
        <v>900</v>
      </c>
    </row>
    <row r="1355" spans="1:4" x14ac:dyDescent="0.25">
      <c r="A1355" s="334" t="s">
        <v>563</v>
      </c>
      <c r="B1355" s="334" t="s">
        <v>4171</v>
      </c>
      <c r="C1355" s="335" t="s">
        <v>4172</v>
      </c>
      <c r="D1355" s="336">
        <v>900</v>
      </c>
    </row>
    <row r="1356" spans="1:4" x14ac:dyDescent="0.25">
      <c r="A1356" s="334" t="s">
        <v>563</v>
      </c>
      <c r="B1356" s="334" t="s">
        <v>4173</v>
      </c>
      <c r="C1356" s="335" t="s">
        <v>4174</v>
      </c>
      <c r="D1356" s="336">
        <v>900</v>
      </c>
    </row>
    <row r="1357" spans="1:4" x14ac:dyDescent="0.25">
      <c r="A1357" s="334" t="s">
        <v>563</v>
      </c>
      <c r="B1357" s="334" t="s">
        <v>146</v>
      </c>
      <c r="C1357" s="335" t="s">
        <v>4175</v>
      </c>
      <c r="D1357" s="336">
        <v>1900</v>
      </c>
    </row>
    <row r="1358" spans="1:4" x14ac:dyDescent="0.25">
      <c r="A1358" s="334" t="s">
        <v>563</v>
      </c>
      <c r="B1358" s="334" t="s">
        <v>4176</v>
      </c>
      <c r="C1358" s="335" t="s">
        <v>4177</v>
      </c>
      <c r="D1358" s="336">
        <v>3900</v>
      </c>
    </row>
    <row r="1359" spans="1:4" x14ac:dyDescent="0.25">
      <c r="A1359" s="334" t="s">
        <v>563</v>
      </c>
      <c r="B1359" s="334" t="s">
        <v>1457</v>
      </c>
      <c r="C1359" s="335" t="s">
        <v>4178</v>
      </c>
      <c r="D1359" s="336">
        <v>3900</v>
      </c>
    </row>
    <row r="1360" spans="1:4" x14ac:dyDescent="0.25">
      <c r="A1360" s="334" t="s">
        <v>563</v>
      </c>
      <c r="B1360" s="334" t="s">
        <v>4179</v>
      </c>
      <c r="C1360" s="335" t="s">
        <v>4180</v>
      </c>
      <c r="D1360" s="336">
        <v>9900</v>
      </c>
    </row>
    <row r="1361" spans="1:4" x14ac:dyDescent="0.25">
      <c r="A1361" s="334" t="s">
        <v>563</v>
      </c>
      <c r="B1361" s="334" t="s">
        <v>4181</v>
      </c>
      <c r="C1361" s="335" t="s">
        <v>4182</v>
      </c>
      <c r="D1361" s="336">
        <v>2900</v>
      </c>
    </row>
    <row r="1362" spans="1:4" x14ac:dyDescent="0.25">
      <c r="A1362" s="334" t="s">
        <v>563</v>
      </c>
      <c r="B1362" s="334" t="s">
        <v>4183</v>
      </c>
      <c r="C1362" s="335" t="s">
        <v>4184</v>
      </c>
      <c r="D1362" s="336">
        <v>9900</v>
      </c>
    </row>
    <row r="1363" spans="1:4" x14ac:dyDescent="0.25">
      <c r="A1363" s="334" t="s">
        <v>563</v>
      </c>
      <c r="B1363" s="334" t="s">
        <v>1459</v>
      </c>
      <c r="C1363" s="335" t="s">
        <v>4185</v>
      </c>
      <c r="D1363" s="336">
        <v>9900</v>
      </c>
    </row>
    <row r="1364" spans="1:4" x14ac:dyDescent="0.25">
      <c r="A1364" s="334" t="s">
        <v>563</v>
      </c>
      <c r="B1364" s="334" t="s">
        <v>205</v>
      </c>
      <c r="C1364" s="335" t="s">
        <v>4186</v>
      </c>
      <c r="D1364" s="336">
        <v>1900</v>
      </c>
    </row>
    <row r="1365" spans="1:4" x14ac:dyDescent="0.25">
      <c r="A1365" s="334" t="s">
        <v>563</v>
      </c>
      <c r="B1365" s="334" t="s">
        <v>206</v>
      </c>
      <c r="C1365" s="335" t="s">
        <v>4187</v>
      </c>
      <c r="D1365" s="336">
        <v>3900</v>
      </c>
    </row>
    <row r="1366" spans="1:4" x14ac:dyDescent="0.25">
      <c r="A1366" s="334" t="s">
        <v>563</v>
      </c>
      <c r="B1366" s="334" t="s">
        <v>4188</v>
      </c>
      <c r="C1366" s="335" t="s">
        <v>4189</v>
      </c>
      <c r="D1366" s="336">
        <v>900</v>
      </c>
    </row>
    <row r="1367" spans="1:4" x14ac:dyDescent="0.25">
      <c r="A1367" s="334" t="s">
        <v>563</v>
      </c>
      <c r="B1367" s="334" t="s">
        <v>4190</v>
      </c>
      <c r="C1367" s="335" t="s">
        <v>4191</v>
      </c>
      <c r="D1367" s="336">
        <v>3900</v>
      </c>
    </row>
    <row r="1368" spans="1:4" x14ac:dyDescent="0.25">
      <c r="A1368" s="334" t="s">
        <v>563</v>
      </c>
      <c r="B1368" s="334" t="s">
        <v>1458</v>
      </c>
      <c r="C1368" s="335" t="s">
        <v>4192</v>
      </c>
      <c r="D1368" s="336">
        <v>900</v>
      </c>
    </row>
    <row r="1369" spans="1:4" x14ac:dyDescent="0.25">
      <c r="A1369" s="334" t="s">
        <v>563</v>
      </c>
      <c r="B1369" s="334" t="s">
        <v>4193</v>
      </c>
      <c r="C1369" s="335" t="s">
        <v>4194</v>
      </c>
      <c r="D1369" s="336">
        <v>900</v>
      </c>
    </row>
    <row r="1370" spans="1:4" x14ac:dyDescent="0.25">
      <c r="A1370" s="334" t="s">
        <v>563</v>
      </c>
      <c r="B1370" s="334" t="s">
        <v>1460</v>
      </c>
      <c r="C1370" s="335" t="s">
        <v>4195</v>
      </c>
      <c r="D1370" s="336">
        <v>9900</v>
      </c>
    </row>
    <row r="1371" spans="1:4" x14ac:dyDescent="0.25">
      <c r="A1371" s="334" t="s">
        <v>563</v>
      </c>
      <c r="B1371" s="334" t="s">
        <v>4196</v>
      </c>
      <c r="C1371" s="335" t="s">
        <v>4197</v>
      </c>
      <c r="D1371" s="336">
        <v>15900</v>
      </c>
    </row>
    <row r="1372" spans="1:4" x14ac:dyDescent="0.25">
      <c r="A1372" s="334" t="s">
        <v>563</v>
      </c>
      <c r="B1372" s="334" t="s">
        <v>437</v>
      </c>
      <c r="C1372" s="335" t="s">
        <v>4198</v>
      </c>
      <c r="D1372" s="336">
        <v>15900</v>
      </c>
    </row>
    <row r="1373" spans="1:4" x14ac:dyDescent="0.25">
      <c r="A1373" s="334" t="s">
        <v>563</v>
      </c>
      <c r="B1373" s="334" t="s">
        <v>446</v>
      </c>
      <c r="C1373" s="335" t="s">
        <v>4199</v>
      </c>
      <c r="D1373" s="336">
        <v>25900</v>
      </c>
    </row>
    <row r="1374" spans="1:4" x14ac:dyDescent="0.25">
      <c r="A1374" s="334" t="s">
        <v>563</v>
      </c>
      <c r="B1374" s="334" t="s">
        <v>472</v>
      </c>
      <c r="C1374" s="335" t="s">
        <v>4197</v>
      </c>
      <c r="D1374" s="336">
        <v>15900</v>
      </c>
    </row>
    <row r="1375" spans="1:4" x14ac:dyDescent="0.25">
      <c r="A1375" s="334" t="s">
        <v>559</v>
      </c>
      <c r="B1375" s="334" t="s">
        <v>1542</v>
      </c>
      <c r="C1375" s="335" t="s">
        <v>4200</v>
      </c>
      <c r="D1375" s="336">
        <v>4900</v>
      </c>
    </row>
    <row r="1376" spans="1:4" x14ac:dyDescent="0.25">
      <c r="A1376" s="334" t="s">
        <v>559</v>
      </c>
      <c r="B1376" s="334" t="s">
        <v>429</v>
      </c>
      <c r="C1376" s="335" t="s">
        <v>4201</v>
      </c>
      <c r="D1376" s="336">
        <v>7900</v>
      </c>
    </row>
    <row r="1377" spans="1:4" x14ac:dyDescent="0.25">
      <c r="A1377" s="334" t="s">
        <v>559</v>
      </c>
      <c r="B1377" s="334" t="s">
        <v>431</v>
      </c>
      <c r="C1377" s="335" t="s">
        <v>4202</v>
      </c>
      <c r="D1377" s="336">
        <v>7900</v>
      </c>
    </row>
    <row r="1378" spans="1:4" x14ac:dyDescent="0.25">
      <c r="A1378" s="334" t="s">
        <v>559</v>
      </c>
      <c r="B1378" s="334" t="s">
        <v>432</v>
      </c>
      <c r="C1378" s="335" t="s">
        <v>4203</v>
      </c>
      <c r="D1378" s="336">
        <v>5900</v>
      </c>
    </row>
    <row r="1379" spans="1:4" x14ac:dyDescent="0.25">
      <c r="A1379" s="334" t="s">
        <v>559</v>
      </c>
      <c r="B1379" s="334" t="s">
        <v>433</v>
      </c>
      <c r="C1379" s="335" t="s">
        <v>4204</v>
      </c>
      <c r="D1379" s="336">
        <v>7900</v>
      </c>
    </row>
    <row r="1380" spans="1:4" x14ac:dyDescent="0.25">
      <c r="A1380" s="334" t="s">
        <v>559</v>
      </c>
      <c r="B1380" s="334" t="s">
        <v>448</v>
      </c>
      <c r="C1380" s="335" t="s">
        <v>4205</v>
      </c>
      <c r="D1380" s="336">
        <v>4900</v>
      </c>
    </row>
    <row r="1381" spans="1:4" x14ac:dyDescent="0.25">
      <c r="A1381" s="334" t="s">
        <v>559</v>
      </c>
      <c r="B1381" s="334" t="s">
        <v>1547</v>
      </c>
      <c r="C1381" s="335" t="s">
        <v>4206</v>
      </c>
      <c r="D1381" s="336">
        <v>11900</v>
      </c>
    </row>
    <row r="1382" spans="1:4" x14ac:dyDescent="0.25">
      <c r="A1382" s="334" t="s">
        <v>1540</v>
      </c>
      <c r="B1382" s="334" t="s">
        <v>4207</v>
      </c>
      <c r="C1382" s="335" t="s">
        <v>4208</v>
      </c>
      <c r="D1382" s="336">
        <v>500</v>
      </c>
    </row>
    <row r="1383" spans="1:4" x14ac:dyDescent="0.25">
      <c r="A1383" s="334" t="s">
        <v>1540</v>
      </c>
      <c r="B1383" s="334" t="s">
        <v>4207</v>
      </c>
      <c r="C1383" s="335" t="s">
        <v>4209</v>
      </c>
      <c r="D1383" s="336">
        <v>500</v>
      </c>
    </row>
    <row r="1384" spans="1:4" x14ac:dyDescent="0.25">
      <c r="A1384" s="334" t="s">
        <v>1540</v>
      </c>
      <c r="B1384" s="334" t="s">
        <v>4207</v>
      </c>
      <c r="C1384" s="335" t="s">
        <v>4210</v>
      </c>
      <c r="D1384" s="336">
        <v>500</v>
      </c>
    </row>
    <row r="1385" spans="1:4" x14ac:dyDescent="0.25">
      <c r="A1385" s="334" t="s">
        <v>1540</v>
      </c>
      <c r="B1385" s="334" t="s">
        <v>4207</v>
      </c>
      <c r="C1385" s="335" t="s">
        <v>4211</v>
      </c>
      <c r="D1385" s="336">
        <v>500</v>
      </c>
    </row>
    <row r="1386" spans="1:4" x14ac:dyDescent="0.25">
      <c r="A1386" s="334" t="s">
        <v>1540</v>
      </c>
      <c r="B1386" s="334" t="s">
        <v>89</v>
      </c>
      <c r="C1386" s="335" t="s">
        <v>4212</v>
      </c>
      <c r="D1386" s="336">
        <v>500</v>
      </c>
    </row>
    <row r="1387" spans="1:4" x14ac:dyDescent="0.25">
      <c r="A1387" s="334" t="s">
        <v>1540</v>
      </c>
      <c r="B1387" s="334" t="s">
        <v>89</v>
      </c>
      <c r="C1387" s="335" t="s">
        <v>4213</v>
      </c>
      <c r="D1387" s="336">
        <v>500</v>
      </c>
    </row>
    <row r="1388" spans="1:4" x14ac:dyDescent="0.25">
      <c r="A1388" s="334" t="s">
        <v>1540</v>
      </c>
      <c r="B1388" s="334" t="s">
        <v>89</v>
      </c>
      <c r="C1388" s="335" t="s">
        <v>4214</v>
      </c>
      <c r="D1388" s="336">
        <v>500</v>
      </c>
    </row>
    <row r="1389" spans="1:4" x14ac:dyDescent="0.25">
      <c r="A1389" s="334" t="s">
        <v>1540</v>
      </c>
      <c r="B1389" s="334" t="s">
        <v>89</v>
      </c>
      <c r="C1389" s="335" t="s">
        <v>4215</v>
      </c>
      <c r="D1389" s="336">
        <v>500</v>
      </c>
    </row>
    <row r="1390" spans="1:4" x14ac:dyDescent="0.25">
      <c r="A1390" s="334" t="s">
        <v>1540</v>
      </c>
      <c r="B1390" s="334" t="s">
        <v>1541</v>
      </c>
      <c r="C1390" s="335" t="s">
        <v>4216</v>
      </c>
      <c r="D1390" s="336">
        <v>3900</v>
      </c>
    </row>
    <row r="1391" spans="1:4" x14ac:dyDescent="0.25">
      <c r="A1391" s="334" t="s">
        <v>1540</v>
      </c>
      <c r="B1391" s="334" t="s">
        <v>1541</v>
      </c>
      <c r="C1391" s="335" t="s">
        <v>4217</v>
      </c>
      <c r="D1391" s="336">
        <v>3900</v>
      </c>
    </row>
    <row r="1392" spans="1:4" x14ac:dyDescent="0.25">
      <c r="A1392" s="334" t="s">
        <v>1540</v>
      </c>
      <c r="B1392" s="334" t="s">
        <v>1541</v>
      </c>
      <c r="C1392" s="335" t="s">
        <v>4218</v>
      </c>
      <c r="D1392" s="336">
        <v>3900</v>
      </c>
    </row>
    <row r="1393" spans="1:4" x14ac:dyDescent="0.25">
      <c r="A1393" s="334" t="s">
        <v>1540</v>
      </c>
      <c r="B1393" s="334" t="s">
        <v>1541</v>
      </c>
      <c r="C1393" s="335" t="s">
        <v>4219</v>
      </c>
      <c r="D1393" s="336">
        <v>3900</v>
      </c>
    </row>
    <row r="1394" spans="1:4" x14ac:dyDescent="0.25">
      <c r="A1394" s="334" t="s">
        <v>1540</v>
      </c>
      <c r="B1394" s="334" t="s">
        <v>1544</v>
      </c>
      <c r="C1394" s="335" t="s">
        <v>4220</v>
      </c>
      <c r="D1394" s="336">
        <v>900</v>
      </c>
    </row>
    <row r="1395" spans="1:4" x14ac:dyDescent="0.25">
      <c r="A1395" s="334" t="s">
        <v>1540</v>
      </c>
      <c r="B1395" s="334" t="s">
        <v>1544</v>
      </c>
      <c r="C1395" s="335" t="s">
        <v>4221</v>
      </c>
      <c r="D1395" s="336">
        <v>900</v>
      </c>
    </row>
    <row r="1396" spans="1:4" x14ac:dyDescent="0.25">
      <c r="A1396" s="334" t="s">
        <v>1540</v>
      </c>
      <c r="B1396" s="334" t="s">
        <v>1544</v>
      </c>
      <c r="C1396" s="335" t="s">
        <v>4222</v>
      </c>
      <c r="D1396" s="336">
        <v>900</v>
      </c>
    </row>
    <row r="1397" spans="1:4" x14ac:dyDescent="0.25">
      <c r="A1397" s="334" t="s">
        <v>1540</v>
      </c>
      <c r="B1397" s="334" t="s">
        <v>1544</v>
      </c>
      <c r="C1397" s="335" t="s">
        <v>4223</v>
      </c>
      <c r="D1397" s="336">
        <v>900</v>
      </c>
    </row>
    <row r="1398" spans="1:4" x14ac:dyDescent="0.25">
      <c r="A1398" s="334" t="s">
        <v>1540</v>
      </c>
      <c r="B1398" s="334" t="s">
        <v>1543</v>
      </c>
      <c r="C1398" s="335" t="s">
        <v>4224</v>
      </c>
      <c r="D1398" s="336">
        <v>1900</v>
      </c>
    </row>
    <row r="1399" spans="1:4" x14ac:dyDescent="0.25">
      <c r="A1399" s="334" t="s">
        <v>1540</v>
      </c>
      <c r="B1399" s="334" t="s">
        <v>1543</v>
      </c>
      <c r="C1399" s="335" t="s">
        <v>4225</v>
      </c>
      <c r="D1399" s="336">
        <v>1900</v>
      </c>
    </row>
    <row r="1400" spans="1:4" x14ac:dyDescent="0.25">
      <c r="A1400" s="334" t="s">
        <v>1540</v>
      </c>
      <c r="B1400" s="334" t="s">
        <v>1543</v>
      </c>
      <c r="C1400" s="335" t="s">
        <v>4226</v>
      </c>
      <c r="D1400" s="336">
        <v>1900</v>
      </c>
    </row>
    <row r="1401" spans="1:4" x14ac:dyDescent="0.25">
      <c r="A1401" s="334" t="s">
        <v>1540</v>
      </c>
      <c r="B1401" s="334" t="s">
        <v>1543</v>
      </c>
      <c r="C1401" s="335" t="s">
        <v>4227</v>
      </c>
      <c r="D1401" s="336">
        <v>1900</v>
      </c>
    </row>
    <row r="1402" spans="1:4" x14ac:dyDescent="0.25">
      <c r="A1402" s="334" t="s">
        <v>1540</v>
      </c>
      <c r="B1402" s="334" t="s">
        <v>1545</v>
      </c>
      <c r="C1402" s="335" t="s">
        <v>4228</v>
      </c>
      <c r="D1402" s="336">
        <v>1900</v>
      </c>
    </row>
    <row r="1403" spans="1:4" x14ac:dyDescent="0.25">
      <c r="A1403" s="334" t="s">
        <v>1540</v>
      </c>
      <c r="B1403" s="334" t="s">
        <v>1545</v>
      </c>
      <c r="C1403" s="335" t="s">
        <v>4229</v>
      </c>
      <c r="D1403" s="336">
        <v>1900</v>
      </c>
    </row>
    <row r="1404" spans="1:4" x14ac:dyDescent="0.25">
      <c r="A1404" s="334" t="s">
        <v>1540</v>
      </c>
      <c r="B1404" s="334" t="s">
        <v>1546</v>
      </c>
      <c r="C1404" s="335" t="s">
        <v>4230</v>
      </c>
      <c r="D1404" s="336">
        <v>5900</v>
      </c>
    </row>
    <row r="1405" spans="1:4" x14ac:dyDescent="0.25">
      <c r="A1405" s="334" t="s">
        <v>1540</v>
      </c>
      <c r="B1405" s="334" t="s">
        <v>1546</v>
      </c>
      <c r="C1405" s="335" t="s">
        <v>4231</v>
      </c>
      <c r="D1405" s="336">
        <v>5900</v>
      </c>
    </row>
    <row r="1406" spans="1:4" x14ac:dyDescent="0.25">
      <c r="A1406" s="334" t="s">
        <v>1540</v>
      </c>
      <c r="B1406" s="334" t="s">
        <v>1546</v>
      </c>
      <c r="C1406" s="335" t="s">
        <v>4232</v>
      </c>
      <c r="D1406" s="336">
        <v>5900</v>
      </c>
    </row>
    <row r="1407" spans="1:4" x14ac:dyDescent="0.25">
      <c r="A1407" s="334" t="s">
        <v>1540</v>
      </c>
      <c r="B1407" s="334" t="s">
        <v>468</v>
      </c>
      <c r="C1407" s="335" t="s">
        <v>4233</v>
      </c>
      <c r="D1407" s="336">
        <v>11900</v>
      </c>
    </row>
    <row r="1408" spans="1:4" x14ac:dyDescent="0.25">
      <c r="A1408" s="334" t="s">
        <v>1540</v>
      </c>
      <c r="B1408" s="334" t="s">
        <v>468</v>
      </c>
      <c r="C1408" s="335" t="s">
        <v>4234</v>
      </c>
      <c r="D1408" s="336">
        <v>11900</v>
      </c>
    </row>
    <row r="1409" spans="1:4" x14ac:dyDescent="0.25">
      <c r="A1409" s="334" t="s">
        <v>626</v>
      </c>
      <c r="B1409" s="334" t="s">
        <v>4235</v>
      </c>
      <c r="C1409" s="335" t="s">
        <v>4236</v>
      </c>
      <c r="D1409" s="336">
        <v>1900</v>
      </c>
    </row>
    <row r="1410" spans="1:4" x14ac:dyDescent="0.25">
      <c r="A1410" s="334" t="s">
        <v>626</v>
      </c>
      <c r="B1410" s="334" t="s">
        <v>4235</v>
      </c>
      <c r="C1410" s="335" t="s">
        <v>4237</v>
      </c>
      <c r="D1410" s="336">
        <v>1900</v>
      </c>
    </row>
    <row r="1411" spans="1:4" x14ac:dyDescent="0.25">
      <c r="A1411" s="334" t="s">
        <v>626</v>
      </c>
      <c r="B1411" s="334" t="s">
        <v>1549</v>
      </c>
      <c r="C1411" s="335" t="s">
        <v>4238</v>
      </c>
      <c r="D1411" s="336">
        <v>1900</v>
      </c>
    </row>
    <row r="1412" spans="1:4" x14ac:dyDescent="0.25">
      <c r="A1412" s="334" t="s">
        <v>626</v>
      </c>
      <c r="B1412" s="334" t="s">
        <v>1549</v>
      </c>
      <c r="C1412" s="335" t="s">
        <v>4239</v>
      </c>
      <c r="D1412" s="336">
        <v>1900</v>
      </c>
    </row>
    <row r="1413" spans="1:4" x14ac:dyDescent="0.25">
      <c r="A1413" s="334" t="s">
        <v>626</v>
      </c>
      <c r="B1413" s="334" t="s">
        <v>430</v>
      </c>
      <c r="C1413" s="335" t="s">
        <v>4240</v>
      </c>
      <c r="D1413" s="336">
        <v>7900</v>
      </c>
    </row>
    <row r="1414" spans="1:4" x14ac:dyDescent="0.25">
      <c r="A1414" s="334" t="s">
        <v>626</v>
      </c>
      <c r="B1414" s="334" t="s">
        <v>469</v>
      </c>
      <c r="C1414" s="335" t="s">
        <v>4241</v>
      </c>
      <c r="D1414" s="336">
        <v>15900</v>
      </c>
    </row>
    <row r="1415" spans="1:4" x14ac:dyDescent="0.25">
      <c r="A1415" s="334" t="s">
        <v>4242</v>
      </c>
      <c r="B1415" s="334" t="s">
        <v>118</v>
      </c>
      <c r="C1415" s="335" t="s">
        <v>4243</v>
      </c>
      <c r="D1415" s="336">
        <v>4900</v>
      </c>
    </row>
    <row r="1416" spans="1:4" x14ac:dyDescent="0.25">
      <c r="A1416" s="334" t="s">
        <v>4242</v>
      </c>
      <c r="B1416" s="334" t="s">
        <v>845</v>
      </c>
      <c r="C1416" s="335" t="s">
        <v>4244</v>
      </c>
      <c r="D1416" s="336">
        <v>7900</v>
      </c>
    </row>
    <row r="1417" spans="1:4" x14ac:dyDescent="0.25">
      <c r="A1417" s="334" t="s">
        <v>1548</v>
      </c>
      <c r="B1417" s="334" t="s">
        <v>4245</v>
      </c>
      <c r="C1417" s="335" t="s">
        <v>4246</v>
      </c>
      <c r="D1417" s="336">
        <v>9900</v>
      </c>
    </row>
    <row r="1418" spans="1:4" x14ac:dyDescent="0.25">
      <c r="A1418" s="334" t="s">
        <v>1548</v>
      </c>
      <c r="B1418" s="334" t="s">
        <v>434</v>
      </c>
      <c r="C1418" s="335" t="s">
        <v>4247</v>
      </c>
      <c r="D1418" s="336">
        <v>7900</v>
      </c>
    </row>
    <row r="1419" spans="1:4" x14ac:dyDescent="0.25">
      <c r="A1419" s="334" t="s">
        <v>1548</v>
      </c>
      <c r="B1419" s="334" t="s">
        <v>434</v>
      </c>
      <c r="C1419" s="335" t="s">
        <v>4248</v>
      </c>
      <c r="D1419" s="336">
        <v>7900</v>
      </c>
    </row>
    <row r="1420" spans="1:4" x14ac:dyDescent="0.25">
      <c r="A1420" s="334" t="s">
        <v>1548</v>
      </c>
      <c r="B1420" s="334" t="s">
        <v>850</v>
      </c>
      <c r="C1420" s="335" t="s">
        <v>4249</v>
      </c>
      <c r="D1420" s="336">
        <v>2900</v>
      </c>
    </row>
    <row r="1421" spans="1:4" x14ac:dyDescent="0.25">
      <c r="A1421" s="334" t="s">
        <v>1548</v>
      </c>
      <c r="B1421" s="334" t="s">
        <v>850</v>
      </c>
      <c r="C1421" s="335" t="s">
        <v>4250</v>
      </c>
      <c r="D1421" s="336">
        <v>2900</v>
      </c>
    </row>
    <row r="1422" spans="1:4" x14ac:dyDescent="0.25">
      <c r="A1422" s="334" t="s">
        <v>1070</v>
      </c>
      <c r="B1422" s="334" t="s">
        <v>75</v>
      </c>
      <c r="C1422" s="335" t="s">
        <v>4251</v>
      </c>
      <c r="D1422" s="336">
        <v>1900</v>
      </c>
    </row>
    <row r="1423" spans="1:4" x14ac:dyDescent="0.25">
      <c r="A1423" s="334" t="s">
        <v>1070</v>
      </c>
      <c r="B1423" s="334" t="s">
        <v>1510</v>
      </c>
      <c r="C1423" s="335" t="s">
        <v>4252</v>
      </c>
      <c r="D1423" s="336">
        <v>500</v>
      </c>
    </row>
    <row r="1424" spans="1:4" x14ac:dyDescent="0.25">
      <c r="A1424" s="334" t="s">
        <v>1070</v>
      </c>
      <c r="B1424" s="334" t="s">
        <v>4253</v>
      </c>
      <c r="C1424" s="335" t="s">
        <v>4254</v>
      </c>
      <c r="D1424" s="336">
        <v>1900</v>
      </c>
    </row>
    <row r="1425" spans="1:4" x14ac:dyDescent="0.25">
      <c r="A1425" s="334" t="s">
        <v>1070</v>
      </c>
      <c r="B1425" s="334" t="s">
        <v>1503</v>
      </c>
      <c r="C1425" s="335" t="s">
        <v>4255</v>
      </c>
      <c r="D1425" s="336">
        <v>500</v>
      </c>
    </row>
    <row r="1426" spans="1:4" x14ac:dyDescent="0.25">
      <c r="A1426" s="334" t="s">
        <v>1070</v>
      </c>
      <c r="B1426" s="334" t="s">
        <v>1508</v>
      </c>
      <c r="C1426" s="335" t="s">
        <v>4256</v>
      </c>
      <c r="D1426" s="336">
        <v>1900</v>
      </c>
    </row>
    <row r="1427" spans="1:4" x14ac:dyDescent="0.25">
      <c r="A1427" s="334" t="s">
        <v>1070</v>
      </c>
      <c r="B1427" s="334" t="s">
        <v>1507</v>
      </c>
      <c r="C1427" s="335" t="s">
        <v>4257</v>
      </c>
      <c r="D1427" s="336">
        <v>1900</v>
      </c>
    </row>
    <row r="1428" spans="1:4" x14ac:dyDescent="0.25">
      <c r="A1428" s="334" t="s">
        <v>1070</v>
      </c>
      <c r="B1428" s="334" t="s">
        <v>1502</v>
      </c>
      <c r="C1428" s="335" t="s">
        <v>4258</v>
      </c>
      <c r="D1428" s="336">
        <v>4900</v>
      </c>
    </row>
    <row r="1429" spans="1:4" x14ac:dyDescent="0.25">
      <c r="A1429" s="334" t="s">
        <v>1070</v>
      </c>
      <c r="B1429" s="334" t="s">
        <v>1505</v>
      </c>
      <c r="C1429" s="335" t="s">
        <v>4259</v>
      </c>
      <c r="D1429" s="336">
        <v>3900</v>
      </c>
    </row>
    <row r="1430" spans="1:4" x14ac:dyDescent="0.25">
      <c r="A1430" s="334" t="s">
        <v>1070</v>
      </c>
      <c r="B1430" s="334" t="s">
        <v>4260</v>
      </c>
      <c r="C1430" s="335" t="s">
        <v>4261</v>
      </c>
      <c r="D1430" s="336">
        <v>14900</v>
      </c>
    </row>
    <row r="1431" spans="1:4" x14ac:dyDescent="0.25">
      <c r="A1431" s="334" t="s">
        <v>1070</v>
      </c>
      <c r="B1431" s="334" t="s">
        <v>1500</v>
      </c>
      <c r="C1431" s="335" t="s">
        <v>4262</v>
      </c>
      <c r="D1431" s="336">
        <v>5900</v>
      </c>
    </row>
    <row r="1432" spans="1:4" x14ac:dyDescent="0.25">
      <c r="A1432" s="334" t="s">
        <v>1070</v>
      </c>
      <c r="B1432" s="334" t="s">
        <v>1504</v>
      </c>
      <c r="C1432" s="335" t="s">
        <v>4263</v>
      </c>
      <c r="D1432" s="336">
        <v>500</v>
      </c>
    </row>
    <row r="1433" spans="1:4" x14ac:dyDescent="0.25">
      <c r="A1433" s="334" t="s">
        <v>1070</v>
      </c>
      <c r="B1433" s="334" t="s">
        <v>1501</v>
      </c>
      <c r="C1433" s="335" t="s">
        <v>4264</v>
      </c>
      <c r="D1433" s="336">
        <v>500</v>
      </c>
    </row>
    <row r="1434" spans="1:4" x14ac:dyDescent="0.25">
      <c r="A1434" s="334" t="s">
        <v>1070</v>
      </c>
      <c r="B1434" s="334" t="s">
        <v>1509</v>
      </c>
      <c r="C1434" s="335" t="s">
        <v>4265</v>
      </c>
      <c r="D1434" s="336">
        <v>5900</v>
      </c>
    </row>
    <row r="1435" spans="1:4" x14ac:dyDescent="0.25">
      <c r="A1435" s="334" t="s">
        <v>1070</v>
      </c>
      <c r="B1435" s="334" t="s">
        <v>1506</v>
      </c>
      <c r="C1435" s="335" t="s">
        <v>4266</v>
      </c>
      <c r="D1435" s="336">
        <v>900</v>
      </c>
    </row>
    <row r="1436" spans="1:4" x14ac:dyDescent="0.25">
      <c r="A1436" s="334" t="s">
        <v>1070</v>
      </c>
      <c r="B1436" s="334" t="s">
        <v>4267</v>
      </c>
      <c r="C1436" s="335" t="s">
        <v>4268</v>
      </c>
      <c r="D1436" s="336">
        <v>15900</v>
      </c>
    </row>
    <row r="1437" spans="1:4" x14ac:dyDescent="0.25">
      <c r="A1437" s="334" t="s">
        <v>1070</v>
      </c>
      <c r="B1437" s="334" t="s">
        <v>1514</v>
      </c>
      <c r="C1437" s="335" t="s">
        <v>4269</v>
      </c>
      <c r="D1437" s="336">
        <v>8900</v>
      </c>
    </row>
    <row r="1438" spans="1:4" x14ac:dyDescent="0.25">
      <c r="A1438" s="334" t="s">
        <v>1070</v>
      </c>
      <c r="B1438" s="334" t="s">
        <v>1513</v>
      </c>
      <c r="C1438" s="335" t="s">
        <v>4270</v>
      </c>
      <c r="D1438" s="336">
        <v>15900</v>
      </c>
    </row>
    <row r="1439" spans="1:4" x14ac:dyDescent="0.25">
      <c r="A1439" s="334" t="s">
        <v>1070</v>
      </c>
      <c r="B1439" s="334" t="s">
        <v>1511</v>
      </c>
      <c r="C1439" s="335" t="s">
        <v>4271</v>
      </c>
      <c r="D1439" s="336">
        <v>15900</v>
      </c>
    </row>
    <row r="1440" spans="1:4" x14ac:dyDescent="0.25">
      <c r="A1440" s="334" t="s">
        <v>1070</v>
      </c>
      <c r="B1440" s="334" t="s">
        <v>1512</v>
      </c>
      <c r="C1440" s="335" t="s">
        <v>4272</v>
      </c>
      <c r="D1440" s="336">
        <v>15900</v>
      </c>
    </row>
    <row r="1441" spans="1:4" x14ac:dyDescent="0.25">
      <c r="A1441" s="334" t="s">
        <v>1070</v>
      </c>
      <c r="B1441" s="334" t="s">
        <v>1626</v>
      </c>
      <c r="C1441" s="335" t="s">
        <v>4273</v>
      </c>
      <c r="D1441" s="336">
        <v>2900</v>
      </c>
    </row>
    <row r="1442" spans="1:4" x14ac:dyDescent="0.25">
      <c r="A1442" s="334" t="s">
        <v>1070</v>
      </c>
      <c r="B1442" s="334" t="s">
        <v>1515</v>
      </c>
      <c r="C1442" s="335" t="s">
        <v>4274</v>
      </c>
      <c r="D1442" s="336">
        <v>5900</v>
      </c>
    </row>
    <row r="1443" spans="1:4" x14ac:dyDescent="0.25">
      <c r="A1443" s="334" t="s">
        <v>551</v>
      </c>
      <c r="B1443" s="334" t="s">
        <v>1423</v>
      </c>
      <c r="C1443" s="335" t="s">
        <v>4275</v>
      </c>
      <c r="D1443" s="336">
        <v>2900</v>
      </c>
    </row>
    <row r="1444" spans="1:4" x14ac:dyDescent="0.25">
      <c r="A1444" s="334" t="s">
        <v>551</v>
      </c>
      <c r="B1444" s="334" t="s">
        <v>1422</v>
      </c>
      <c r="C1444" s="335" t="s">
        <v>4276</v>
      </c>
      <c r="D1444" s="336">
        <v>900</v>
      </c>
    </row>
    <row r="1445" spans="1:4" x14ac:dyDescent="0.25">
      <c r="A1445" s="334" t="s">
        <v>551</v>
      </c>
      <c r="B1445" s="334" t="s">
        <v>4277</v>
      </c>
      <c r="C1445" s="335" t="s">
        <v>4278</v>
      </c>
      <c r="D1445" s="336">
        <v>500</v>
      </c>
    </row>
    <row r="1446" spans="1:4" x14ac:dyDescent="0.25">
      <c r="A1446" s="334" t="s">
        <v>551</v>
      </c>
      <c r="B1446" s="334" t="s">
        <v>107</v>
      </c>
      <c r="C1446" s="335" t="s">
        <v>4279</v>
      </c>
      <c r="D1446" s="336">
        <v>4900</v>
      </c>
    </row>
    <row r="1447" spans="1:4" x14ac:dyDescent="0.25">
      <c r="A1447" s="334" t="s">
        <v>551</v>
      </c>
      <c r="B1447" s="334" t="s">
        <v>108</v>
      </c>
      <c r="C1447" s="335" t="s">
        <v>4280</v>
      </c>
      <c r="D1447" s="336">
        <v>9900</v>
      </c>
    </row>
    <row r="1448" spans="1:4" x14ac:dyDescent="0.25">
      <c r="A1448" s="334" t="s">
        <v>551</v>
      </c>
      <c r="B1448" s="334" t="s">
        <v>1424</v>
      </c>
      <c r="C1448" s="335" t="s">
        <v>4281</v>
      </c>
      <c r="D1448" s="336">
        <v>500</v>
      </c>
    </row>
    <row r="1449" spans="1:4" x14ac:dyDescent="0.25">
      <c r="A1449" s="334" t="s">
        <v>551</v>
      </c>
      <c r="B1449" s="334" t="s">
        <v>114</v>
      </c>
      <c r="C1449" s="335" t="s">
        <v>4282</v>
      </c>
      <c r="D1449" s="336">
        <v>99900</v>
      </c>
    </row>
    <row r="1450" spans="1:4" x14ac:dyDescent="0.25">
      <c r="A1450" s="334" t="s">
        <v>551</v>
      </c>
      <c r="B1450" s="334" t="s">
        <v>115</v>
      </c>
      <c r="C1450" s="335" t="s">
        <v>4283</v>
      </c>
      <c r="D1450" s="336">
        <v>99900</v>
      </c>
    </row>
    <row r="1451" spans="1:4" x14ac:dyDescent="0.25">
      <c r="A1451" s="334" t="s">
        <v>551</v>
      </c>
      <c r="B1451" s="334" t="s">
        <v>1425</v>
      </c>
      <c r="C1451" s="335" t="s">
        <v>4284</v>
      </c>
      <c r="D1451" s="336">
        <v>2900</v>
      </c>
    </row>
    <row r="1452" spans="1:4" x14ac:dyDescent="0.25">
      <c r="A1452" s="334" t="s">
        <v>551</v>
      </c>
      <c r="B1452" s="334" t="s">
        <v>1419</v>
      </c>
      <c r="C1452" s="335" t="s">
        <v>4285</v>
      </c>
      <c r="D1452" s="336">
        <v>1900</v>
      </c>
    </row>
    <row r="1453" spans="1:4" x14ac:dyDescent="0.25">
      <c r="A1453" s="334" t="s">
        <v>551</v>
      </c>
      <c r="B1453" s="334" t="s">
        <v>1420</v>
      </c>
      <c r="C1453" s="335" t="s">
        <v>4286</v>
      </c>
      <c r="D1453" s="336">
        <v>3900</v>
      </c>
    </row>
    <row r="1454" spans="1:4" x14ac:dyDescent="0.25">
      <c r="A1454" s="334" t="s">
        <v>551</v>
      </c>
      <c r="B1454" s="334" t="s">
        <v>1421</v>
      </c>
      <c r="C1454" s="335" t="s">
        <v>4287</v>
      </c>
      <c r="D1454" s="336">
        <v>19900</v>
      </c>
    </row>
    <row r="1455" spans="1:4" x14ac:dyDescent="0.25">
      <c r="A1455" s="334" t="s">
        <v>551</v>
      </c>
      <c r="B1455" s="334" t="s">
        <v>186</v>
      </c>
      <c r="C1455" s="335" t="s">
        <v>4288</v>
      </c>
      <c r="D1455" s="336">
        <v>19900</v>
      </c>
    </row>
    <row r="1456" spans="1:4" x14ac:dyDescent="0.25">
      <c r="A1456" s="334" t="s">
        <v>551</v>
      </c>
      <c r="B1456" s="334" t="s">
        <v>189</v>
      </c>
      <c r="C1456" s="335" t="s">
        <v>4289</v>
      </c>
      <c r="D1456" s="336">
        <v>900</v>
      </c>
    </row>
    <row r="1457" spans="1:4" x14ac:dyDescent="0.25">
      <c r="A1457" s="334" t="s">
        <v>551</v>
      </c>
      <c r="B1457" s="334" t="s">
        <v>192</v>
      </c>
      <c r="C1457" s="335" t="s">
        <v>4290</v>
      </c>
      <c r="D1457" s="336">
        <v>1900</v>
      </c>
    </row>
    <row r="1458" spans="1:4" x14ac:dyDescent="0.25">
      <c r="A1458" s="334" t="s">
        <v>551</v>
      </c>
      <c r="B1458" s="334" t="s">
        <v>374</v>
      </c>
      <c r="C1458" s="335" t="s">
        <v>4291</v>
      </c>
      <c r="D1458" s="336">
        <v>39900</v>
      </c>
    </row>
    <row r="1459" spans="1:4" x14ac:dyDescent="0.25">
      <c r="A1459" s="334" t="s">
        <v>551</v>
      </c>
      <c r="B1459" s="334" t="s">
        <v>375</v>
      </c>
      <c r="C1459" s="335" t="s">
        <v>4292</v>
      </c>
      <c r="D1459" s="336">
        <v>6900</v>
      </c>
    </row>
    <row r="1460" spans="1:4" x14ac:dyDescent="0.25">
      <c r="A1460" s="334" t="s">
        <v>4293</v>
      </c>
      <c r="B1460" s="334" t="s">
        <v>4294</v>
      </c>
      <c r="C1460" s="335" t="s">
        <v>4295</v>
      </c>
      <c r="D1460" s="336">
        <v>900</v>
      </c>
    </row>
    <row r="1461" spans="1:4" x14ac:dyDescent="0.25">
      <c r="A1461" s="334" t="s">
        <v>567</v>
      </c>
      <c r="B1461" s="334" t="s">
        <v>1468</v>
      </c>
      <c r="C1461" s="335" t="s">
        <v>4296</v>
      </c>
      <c r="D1461" s="336">
        <v>1900</v>
      </c>
    </row>
    <row r="1462" spans="1:4" x14ac:dyDescent="0.25">
      <c r="A1462" s="334" t="s">
        <v>567</v>
      </c>
      <c r="B1462" s="334" t="s">
        <v>208</v>
      </c>
      <c r="C1462" s="335" t="s">
        <v>4297</v>
      </c>
      <c r="D1462" s="336">
        <v>900</v>
      </c>
    </row>
    <row r="1463" spans="1:4" x14ac:dyDescent="0.25">
      <c r="A1463" s="334" t="s">
        <v>567</v>
      </c>
      <c r="B1463" s="334" t="s">
        <v>4298</v>
      </c>
      <c r="C1463" s="335" t="s">
        <v>4299</v>
      </c>
      <c r="D1463" s="336">
        <v>1900</v>
      </c>
    </row>
    <row r="1464" spans="1:4" x14ac:dyDescent="0.25">
      <c r="A1464" s="334" t="s">
        <v>567</v>
      </c>
      <c r="B1464" s="334" t="s">
        <v>262</v>
      </c>
      <c r="C1464" s="335" t="s">
        <v>4300</v>
      </c>
      <c r="D1464" s="336">
        <v>500</v>
      </c>
    </row>
    <row r="1465" spans="1:4" x14ac:dyDescent="0.25">
      <c r="A1465" s="334" t="s">
        <v>567</v>
      </c>
      <c r="B1465" s="334" t="s">
        <v>263</v>
      </c>
      <c r="C1465" s="335" t="s">
        <v>4301</v>
      </c>
      <c r="D1465" s="336">
        <v>500</v>
      </c>
    </row>
    <row r="1466" spans="1:4" x14ac:dyDescent="0.25">
      <c r="A1466" s="334" t="s">
        <v>567</v>
      </c>
      <c r="B1466" s="334" t="s">
        <v>1466</v>
      </c>
      <c r="C1466" s="335" t="s">
        <v>4302</v>
      </c>
      <c r="D1466" s="336">
        <v>500</v>
      </c>
    </row>
    <row r="1467" spans="1:4" x14ac:dyDescent="0.25">
      <c r="A1467" s="334" t="s">
        <v>567</v>
      </c>
      <c r="B1467" s="334" t="s">
        <v>1465</v>
      </c>
      <c r="C1467" s="335" t="s">
        <v>4303</v>
      </c>
      <c r="D1467" s="336">
        <v>500</v>
      </c>
    </row>
    <row r="1468" spans="1:4" x14ac:dyDescent="0.25">
      <c r="A1468" s="334" t="s">
        <v>567</v>
      </c>
      <c r="B1468" s="334" t="s">
        <v>264</v>
      </c>
      <c r="C1468" s="335" t="s">
        <v>4304</v>
      </c>
      <c r="D1468" s="336">
        <v>500</v>
      </c>
    </row>
    <row r="1469" spans="1:4" x14ac:dyDescent="0.25">
      <c r="A1469" s="334" t="s">
        <v>567</v>
      </c>
      <c r="B1469" s="334" t="s">
        <v>4305</v>
      </c>
      <c r="C1469" s="335" t="s">
        <v>4306</v>
      </c>
      <c r="D1469" s="336">
        <v>11900</v>
      </c>
    </row>
    <row r="1470" spans="1:4" x14ac:dyDescent="0.25">
      <c r="A1470" s="334" t="s">
        <v>567</v>
      </c>
      <c r="B1470" s="334" t="s">
        <v>4307</v>
      </c>
      <c r="C1470" s="335" t="s">
        <v>4308</v>
      </c>
      <c r="D1470" s="336">
        <v>15900</v>
      </c>
    </row>
    <row r="1471" spans="1:4" x14ac:dyDescent="0.25">
      <c r="A1471" s="334" t="s">
        <v>4309</v>
      </c>
      <c r="B1471" s="334" t="s">
        <v>4310</v>
      </c>
      <c r="C1471" s="335" t="s">
        <v>4311</v>
      </c>
      <c r="D1471" s="336">
        <v>900</v>
      </c>
    </row>
    <row r="1472" spans="1:4" x14ac:dyDescent="0.25">
      <c r="A1472" s="334" t="s">
        <v>42</v>
      </c>
      <c r="B1472" s="334" t="s">
        <v>4312</v>
      </c>
      <c r="C1472" s="335" t="s">
        <v>4313</v>
      </c>
      <c r="D1472" s="336">
        <v>2900</v>
      </c>
    </row>
    <row r="1473" spans="1:4" x14ac:dyDescent="0.25">
      <c r="A1473" s="334" t="s">
        <v>42</v>
      </c>
      <c r="B1473" s="334" t="s">
        <v>217</v>
      </c>
      <c r="C1473" s="335" t="s">
        <v>4314</v>
      </c>
      <c r="D1473" s="336">
        <v>3900</v>
      </c>
    </row>
    <row r="1474" spans="1:4" x14ac:dyDescent="0.25">
      <c r="A1474" s="334" t="s">
        <v>42</v>
      </c>
      <c r="B1474" s="334" t="s">
        <v>4315</v>
      </c>
      <c r="C1474" s="335" t="s">
        <v>4316</v>
      </c>
      <c r="D1474" s="336">
        <v>900</v>
      </c>
    </row>
    <row r="1475" spans="1:4" x14ac:dyDescent="0.25">
      <c r="A1475" s="334" t="s">
        <v>42</v>
      </c>
      <c r="B1475" s="334" t="s">
        <v>385</v>
      </c>
      <c r="C1475" s="335" t="s">
        <v>4317</v>
      </c>
      <c r="D1475" s="336">
        <v>3900</v>
      </c>
    </row>
    <row r="1476" spans="1:4" x14ac:dyDescent="0.25">
      <c r="A1476" s="334" t="s">
        <v>42</v>
      </c>
      <c r="B1476" s="334" t="s">
        <v>391</v>
      </c>
      <c r="C1476" s="335" t="s">
        <v>4318</v>
      </c>
      <c r="D1476" s="336">
        <v>15900</v>
      </c>
    </row>
    <row r="1477" spans="1:4" x14ac:dyDescent="0.25">
      <c r="A1477" s="334" t="s">
        <v>42</v>
      </c>
      <c r="B1477" s="334" t="s">
        <v>392</v>
      </c>
      <c r="C1477" s="335" t="s">
        <v>4319</v>
      </c>
      <c r="D1477" s="336">
        <v>10900</v>
      </c>
    </row>
    <row r="1478" spans="1:4" x14ac:dyDescent="0.25">
      <c r="A1478" s="334" t="s">
        <v>628</v>
      </c>
      <c r="B1478" s="334" t="s">
        <v>50</v>
      </c>
      <c r="C1478" s="335" t="s">
        <v>4320</v>
      </c>
      <c r="D1478" s="336">
        <v>1900</v>
      </c>
    </row>
    <row r="1479" spans="1:4" x14ac:dyDescent="0.25">
      <c r="A1479" s="334" t="s">
        <v>628</v>
      </c>
      <c r="B1479" s="334" t="s">
        <v>4321</v>
      </c>
      <c r="C1479" s="335" t="s">
        <v>4322</v>
      </c>
      <c r="D1479" s="336">
        <v>3900</v>
      </c>
    </row>
    <row r="1480" spans="1:4" x14ac:dyDescent="0.25">
      <c r="A1480" s="334" t="s">
        <v>628</v>
      </c>
      <c r="B1480" s="334" t="s">
        <v>4323</v>
      </c>
      <c r="C1480" s="335" t="s">
        <v>4322</v>
      </c>
      <c r="D1480" s="336">
        <v>3900</v>
      </c>
    </row>
    <row r="1481" spans="1:4" x14ac:dyDescent="0.25">
      <c r="A1481" s="334" t="s">
        <v>628</v>
      </c>
      <c r="B1481" s="334" t="s">
        <v>87</v>
      </c>
      <c r="C1481" s="335" t="s">
        <v>4324</v>
      </c>
      <c r="D1481" s="336">
        <v>4900</v>
      </c>
    </row>
    <row r="1482" spans="1:4" ht="24" x14ac:dyDescent="0.25">
      <c r="A1482" s="334" t="s">
        <v>628</v>
      </c>
      <c r="B1482" s="334" t="s">
        <v>127</v>
      </c>
      <c r="C1482" s="335" t="s">
        <v>4325</v>
      </c>
      <c r="D1482" s="336">
        <v>900</v>
      </c>
    </row>
    <row r="1483" spans="1:4" x14ac:dyDescent="0.25">
      <c r="A1483" s="334" t="s">
        <v>628</v>
      </c>
      <c r="B1483" s="334" t="s">
        <v>4326</v>
      </c>
      <c r="C1483" s="335" t="s">
        <v>4327</v>
      </c>
      <c r="D1483" s="336">
        <v>900</v>
      </c>
    </row>
    <row r="1484" spans="1:4" x14ac:dyDescent="0.25">
      <c r="A1484" s="334" t="s">
        <v>628</v>
      </c>
      <c r="B1484" s="334" t="s">
        <v>4328</v>
      </c>
      <c r="C1484" s="335" t="s">
        <v>4329</v>
      </c>
      <c r="D1484" s="336">
        <v>900</v>
      </c>
    </row>
    <row r="1485" spans="1:4" x14ac:dyDescent="0.25">
      <c r="A1485" s="334" t="s">
        <v>628</v>
      </c>
      <c r="B1485" s="334" t="s">
        <v>4330</v>
      </c>
      <c r="C1485" s="335" t="s">
        <v>4331</v>
      </c>
      <c r="D1485" s="336">
        <v>2900</v>
      </c>
    </row>
    <row r="1486" spans="1:4" x14ac:dyDescent="0.25">
      <c r="A1486" s="334" t="s">
        <v>628</v>
      </c>
      <c r="B1486" s="334" t="s">
        <v>301</v>
      </c>
      <c r="C1486" s="335" t="s">
        <v>4332</v>
      </c>
      <c r="D1486" s="336">
        <v>3900</v>
      </c>
    </row>
    <row r="1487" spans="1:4" x14ac:dyDescent="0.25">
      <c r="A1487" s="334" t="s">
        <v>628</v>
      </c>
      <c r="B1487" s="334" t="s">
        <v>302</v>
      </c>
      <c r="C1487" s="335" t="s">
        <v>4333</v>
      </c>
      <c r="D1487" s="336">
        <v>3900</v>
      </c>
    </row>
    <row r="1488" spans="1:4" x14ac:dyDescent="0.25">
      <c r="A1488" s="334" t="s">
        <v>628</v>
      </c>
      <c r="B1488" s="334" t="s">
        <v>384</v>
      </c>
      <c r="C1488" s="335" t="s">
        <v>4334</v>
      </c>
      <c r="D1488" s="336">
        <v>3900</v>
      </c>
    </row>
    <row r="1489" spans="1:4" x14ac:dyDescent="0.25">
      <c r="A1489" s="334" t="s">
        <v>628</v>
      </c>
      <c r="B1489" s="334" t="s">
        <v>386</v>
      </c>
      <c r="C1489" s="335" t="s">
        <v>4335</v>
      </c>
      <c r="D1489" s="336">
        <v>7900</v>
      </c>
    </row>
    <row r="1490" spans="1:4" x14ac:dyDescent="0.25">
      <c r="A1490" s="334" t="s">
        <v>628</v>
      </c>
      <c r="B1490" s="334" t="s">
        <v>393</v>
      </c>
      <c r="C1490" s="335" t="s">
        <v>4336</v>
      </c>
      <c r="D1490" s="336">
        <v>10900</v>
      </c>
    </row>
    <row r="1491" spans="1:4" x14ac:dyDescent="0.25">
      <c r="A1491" s="334" t="s">
        <v>630</v>
      </c>
      <c r="B1491" s="334" t="s">
        <v>4337</v>
      </c>
      <c r="C1491" s="335" t="s">
        <v>4338</v>
      </c>
      <c r="D1491" s="336">
        <v>2900</v>
      </c>
    </row>
    <row r="1492" spans="1:4" x14ac:dyDescent="0.25">
      <c r="A1492" s="334" t="s">
        <v>630</v>
      </c>
      <c r="B1492" s="334" t="s">
        <v>1435</v>
      </c>
      <c r="C1492" s="335" t="s">
        <v>4339</v>
      </c>
      <c r="D1492" s="336">
        <v>3900</v>
      </c>
    </row>
    <row r="1493" spans="1:4" x14ac:dyDescent="0.25">
      <c r="A1493" s="334" t="s">
        <v>630</v>
      </c>
      <c r="B1493" s="334" t="s">
        <v>4340</v>
      </c>
      <c r="C1493" s="335" t="s">
        <v>4341</v>
      </c>
      <c r="D1493" s="336">
        <v>1900</v>
      </c>
    </row>
    <row r="1494" spans="1:4" x14ac:dyDescent="0.25">
      <c r="A1494" s="334" t="s">
        <v>630</v>
      </c>
      <c r="B1494" s="334" t="s">
        <v>4342</v>
      </c>
      <c r="C1494" s="335" t="s">
        <v>4343</v>
      </c>
      <c r="D1494" s="336">
        <v>900</v>
      </c>
    </row>
    <row r="1495" spans="1:4" ht="24" x14ac:dyDescent="0.25">
      <c r="A1495" s="334" t="s">
        <v>630</v>
      </c>
      <c r="B1495" s="334" t="s">
        <v>4344</v>
      </c>
      <c r="C1495" s="335" t="s">
        <v>4345</v>
      </c>
      <c r="D1495" s="336">
        <v>900</v>
      </c>
    </row>
    <row r="1496" spans="1:4" x14ac:dyDescent="0.25">
      <c r="A1496" s="334" t="s">
        <v>630</v>
      </c>
      <c r="B1496" s="334" t="s">
        <v>1436</v>
      </c>
      <c r="C1496" s="335" t="s">
        <v>4346</v>
      </c>
      <c r="D1496" s="336">
        <v>3900</v>
      </c>
    </row>
    <row r="1497" spans="1:4" x14ac:dyDescent="0.25">
      <c r="A1497" s="334" t="s">
        <v>630</v>
      </c>
      <c r="B1497" s="334" t="s">
        <v>387</v>
      </c>
      <c r="C1497" s="335" t="s">
        <v>4347</v>
      </c>
      <c r="D1497" s="336">
        <v>3900</v>
      </c>
    </row>
    <row r="1498" spans="1:4" x14ac:dyDescent="0.25">
      <c r="A1498" s="334" t="s">
        <v>630</v>
      </c>
      <c r="B1498" s="334" t="s">
        <v>388</v>
      </c>
      <c r="C1498" s="335" t="s">
        <v>4348</v>
      </c>
      <c r="D1498" s="336">
        <v>7900</v>
      </c>
    </row>
    <row r="1499" spans="1:4" x14ac:dyDescent="0.25">
      <c r="A1499" s="334" t="s">
        <v>630</v>
      </c>
      <c r="B1499" s="334" t="s">
        <v>390</v>
      </c>
      <c r="C1499" s="335" t="s">
        <v>4349</v>
      </c>
      <c r="D1499" s="336">
        <v>9900</v>
      </c>
    </row>
    <row r="1500" spans="1:4" x14ac:dyDescent="0.25">
      <c r="A1500" s="334" t="s">
        <v>560</v>
      </c>
      <c r="B1500" s="334" t="s">
        <v>88</v>
      </c>
      <c r="C1500" s="335" t="s">
        <v>4350</v>
      </c>
      <c r="D1500" s="336">
        <v>5900</v>
      </c>
    </row>
    <row r="1501" spans="1:4" x14ac:dyDescent="0.25">
      <c r="A1501" s="334" t="s">
        <v>560</v>
      </c>
      <c r="B1501" s="334" t="s">
        <v>306</v>
      </c>
      <c r="C1501" s="335" t="s">
        <v>4351</v>
      </c>
      <c r="D1501" s="336">
        <v>7900</v>
      </c>
    </row>
    <row r="1502" spans="1:4" x14ac:dyDescent="0.25">
      <c r="A1502" s="334" t="s">
        <v>560</v>
      </c>
      <c r="B1502" s="334" t="s">
        <v>487</v>
      </c>
      <c r="C1502" s="335" t="s">
        <v>4352</v>
      </c>
      <c r="D1502" s="336">
        <v>15900</v>
      </c>
    </row>
    <row r="1503" spans="1:4" x14ac:dyDescent="0.25">
      <c r="A1503" s="334" t="s">
        <v>633</v>
      </c>
      <c r="B1503" s="334" t="s">
        <v>389</v>
      </c>
      <c r="C1503" s="335" t="s">
        <v>4353</v>
      </c>
      <c r="D1503" s="336">
        <v>7900</v>
      </c>
    </row>
    <row r="1504" spans="1:4" x14ac:dyDescent="0.25">
      <c r="A1504" s="334" t="s">
        <v>534</v>
      </c>
      <c r="B1504" s="334" t="s">
        <v>4354</v>
      </c>
      <c r="C1504" s="335" t="s">
        <v>4355</v>
      </c>
      <c r="D1504" s="336">
        <v>900</v>
      </c>
    </row>
    <row r="1505" spans="1:4" x14ac:dyDescent="0.25">
      <c r="A1505" s="334" t="s">
        <v>534</v>
      </c>
      <c r="B1505" s="334" t="s">
        <v>835</v>
      </c>
      <c r="C1505" s="335" t="s">
        <v>4356</v>
      </c>
      <c r="D1505" s="336">
        <v>500</v>
      </c>
    </row>
    <row r="1506" spans="1:4" x14ac:dyDescent="0.25">
      <c r="A1506" s="334" t="s">
        <v>534</v>
      </c>
      <c r="B1506" s="334" t="s">
        <v>835</v>
      </c>
      <c r="C1506" s="335" t="s">
        <v>4357</v>
      </c>
      <c r="D1506" s="336">
        <v>500</v>
      </c>
    </row>
    <row r="1507" spans="1:4" x14ac:dyDescent="0.25">
      <c r="A1507" s="334" t="s">
        <v>534</v>
      </c>
      <c r="B1507" s="334" t="s">
        <v>835</v>
      </c>
      <c r="C1507" s="335" t="s">
        <v>4358</v>
      </c>
      <c r="D1507" s="336">
        <v>500</v>
      </c>
    </row>
    <row r="1508" spans="1:4" x14ac:dyDescent="0.25">
      <c r="A1508" s="334" t="s">
        <v>534</v>
      </c>
      <c r="B1508" s="334" t="s">
        <v>835</v>
      </c>
      <c r="C1508" s="335" t="s">
        <v>4359</v>
      </c>
      <c r="D1508" s="336">
        <v>500</v>
      </c>
    </row>
    <row r="1509" spans="1:4" x14ac:dyDescent="0.25">
      <c r="A1509" s="334" t="s">
        <v>534</v>
      </c>
      <c r="B1509" s="334" t="s">
        <v>1574</v>
      </c>
      <c r="C1509" s="335" t="s">
        <v>4360</v>
      </c>
      <c r="D1509" s="336">
        <v>9900</v>
      </c>
    </row>
    <row r="1510" spans="1:4" x14ac:dyDescent="0.25">
      <c r="A1510" s="334" t="s">
        <v>534</v>
      </c>
      <c r="B1510" s="334" t="s">
        <v>4361</v>
      </c>
      <c r="C1510" s="335" t="s">
        <v>4362</v>
      </c>
      <c r="D1510" s="336">
        <v>9900</v>
      </c>
    </row>
    <row r="1511" spans="1:4" x14ac:dyDescent="0.25">
      <c r="A1511" s="334" t="s">
        <v>534</v>
      </c>
      <c r="B1511" s="334" t="s">
        <v>4363</v>
      </c>
      <c r="C1511" s="335" t="s">
        <v>4364</v>
      </c>
      <c r="D1511" s="336">
        <v>9900</v>
      </c>
    </row>
    <row r="1512" spans="1:4" x14ac:dyDescent="0.25">
      <c r="A1512" s="334" t="s">
        <v>534</v>
      </c>
      <c r="B1512" s="334" t="s">
        <v>1570</v>
      </c>
      <c r="C1512" s="335" t="s">
        <v>4365</v>
      </c>
      <c r="D1512" s="336">
        <v>9900</v>
      </c>
    </row>
    <row r="1513" spans="1:4" x14ac:dyDescent="0.25">
      <c r="A1513" s="334" t="s">
        <v>534</v>
      </c>
      <c r="B1513" s="334" t="s">
        <v>1570</v>
      </c>
      <c r="C1513" s="335" t="s">
        <v>4366</v>
      </c>
      <c r="D1513" s="336">
        <v>9900</v>
      </c>
    </row>
    <row r="1514" spans="1:4" x14ac:dyDescent="0.25">
      <c r="A1514" s="334" t="s">
        <v>534</v>
      </c>
      <c r="B1514" s="334" t="s">
        <v>1571</v>
      </c>
      <c r="C1514" s="335" t="s">
        <v>4367</v>
      </c>
      <c r="D1514" s="336">
        <v>12900</v>
      </c>
    </row>
    <row r="1515" spans="1:4" x14ac:dyDescent="0.25">
      <c r="A1515" s="334" t="s">
        <v>534</v>
      </c>
      <c r="B1515" s="334" t="s">
        <v>1571</v>
      </c>
      <c r="C1515" s="335" t="s">
        <v>4368</v>
      </c>
      <c r="D1515" s="336">
        <v>12900</v>
      </c>
    </row>
    <row r="1516" spans="1:4" x14ac:dyDescent="0.25">
      <c r="A1516" s="334" t="s">
        <v>534</v>
      </c>
      <c r="B1516" s="334" t="s">
        <v>1572</v>
      </c>
      <c r="C1516" s="335" t="s">
        <v>4369</v>
      </c>
      <c r="D1516" s="336">
        <v>9900</v>
      </c>
    </row>
    <row r="1517" spans="1:4" x14ac:dyDescent="0.25">
      <c r="A1517" s="334" t="s">
        <v>534</v>
      </c>
      <c r="B1517" s="334" t="s">
        <v>1573</v>
      </c>
      <c r="C1517" s="335" t="s">
        <v>4370</v>
      </c>
      <c r="D1517" s="336">
        <v>3900</v>
      </c>
    </row>
    <row r="1518" spans="1:4" x14ac:dyDescent="0.25">
      <c r="A1518" s="334" t="s">
        <v>534</v>
      </c>
      <c r="B1518" s="334" t="s">
        <v>1573</v>
      </c>
      <c r="C1518" s="335" t="s">
        <v>4371</v>
      </c>
      <c r="D1518" s="336">
        <v>3900</v>
      </c>
    </row>
    <row r="1519" spans="1:4" x14ac:dyDescent="0.25">
      <c r="A1519" s="334" t="s">
        <v>534</v>
      </c>
      <c r="B1519" s="334" t="s">
        <v>1573</v>
      </c>
      <c r="C1519" s="335" t="s">
        <v>4372</v>
      </c>
      <c r="D1519" s="336">
        <v>3900</v>
      </c>
    </row>
    <row r="1520" spans="1:4" x14ac:dyDescent="0.25">
      <c r="A1520" s="334" t="s">
        <v>534</v>
      </c>
      <c r="B1520" s="334" t="s">
        <v>1573</v>
      </c>
      <c r="C1520" s="335" t="s">
        <v>4373</v>
      </c>
      <c r="D1520" s="336">
        <v>3900</v>
      </c>
    </row>
    <row r="1521" spans="1:4" x14ac:dyDescent="0.25">
      <c r="A1521" s="334" t="s">
        <v>534</v>
      </c>
      <c r="B1521" s="334" t="s">
        <v>4374</v>
      </c>
      <c r="C1521" s="335" t="s">
        <v>4375</v>
      </c>
      <c r="D1521" s="336">
        <v>1900</v>
      </c>
    </row>
    <row r="1522" spans="1:4" x14ac:dyDescent="0.25">
      <c r="A1522" s="334" t="s">
        <v>534</v>
      </c>
      <c r="B1522" s="334" t="s">
        <v>4374</v>
      </c>
      <c r="C1522" s="335" t="s">
        <v>4376</v>
      </c>
      <c r="D1522" s="336">
        <v>1900</v>
      </c>
    </row>
    <row r="1523" spans="1:4" x14ac:dyDescent="0.25">
      <c r="A1523" s="334" t="s">
        <v>534</v>
      </c>
      <c r="B1523" s="334" t="s">
        <v>1578</v>
      </c>
      <c r="C1523" s="335" t="s">
        <v>4377</v>
      </c>
      <c r="D1523" s="336">
        <v>59900</v>
      </c>
    </row>
    <row r="1524" spans="1:4" x14ac:dyDescent="0.25">
      <c r="A1524" s="334" t="s">
        <v>534</v>
      </c>
      <c r="B1524" s="334" t="s">
        <v>460</v>
      </c>
      <c r="C1524" s="335" t="s">
        <v>4378</v>
      </c>
      <c r="D1524" s="336">
        <v>3900</v>
      </c>
    </row>
    <row r="1525" spans="1:4" x14ac:dyDescent="0.25">
      <c r="A1525" s="334" t="s">
        <v>534</v>
      </c>
      <c r="B1525" s="334" t="s">
        <v>1581</v>
      </c>
      <c r="C1525" s="335" t="s">
        <v>4379</v>
      </c>
      <c r="D1525" s="336">
        <v>3900</v>
      </c>
    </row>
    <row r="1526" spans="1:4" x14ac:dyDescent="0.25">
      <c r="A1526" s="334" t="s">
        <v>534</v>
      </c>
      <c r="B1526" s="334" t="s">
        <v>1580</v>
      </c>
      <c r="C1526" s="335" t="s">
        <v>4380</v>
      </c>
      <c r="D1526" s="336">
        <v>19900</v>
      </c>
    </row>
    <row r="1527" spans="1:4" x14ac:dyDescent="0.25">
      <c r="A1527" s="334" t="s">
        <v>534</v>
      </c>
      <c r="B1527" s="334" t="s">
        <v>1582</v>
      </c>
      <c r="C1527" s="335" t="s">
        <v>4381</v>
      </c>
      <c r="D1527" s="336">
        <v>23900</v>
      </c>
    </row>
    <row r="1528" spans="1:4" x14ac:dyDescent="0.25">
      <c r="A1528" s="334" t="s">
        <v>4382</v>
      </c>
      <c r="B1528" s="334" t="s">
        <v>1577</v>
      </c>
      <c r="C1528" s="335" t="s">
        <v>4383</v>
      </c>
      <c r="D1528" s="336">
        <v>79900</v>
      </c>
    </row>
    <row r="1529" spans="1:4" x14ac:dyDescent="0.25">
      <c r="A1529" s="334" t="s">
        <v>531</v>
      </c>
      <c r="B1529" s="334" t="s">
        <v>4384</v>
      </c>
      <c r="C1529" s="335" t="s">
        <v>4385</v>
      </c>
      <c r="D1529" s="336">
        <v>11900</v>
      </c>
    </row>
    <row r="1530" spans="1:4" x14ac:dyDescent="0.25">
      <c r="A1530" s="334" t="s">
        <v>531</v>
      </c>
      <c r="B1530" s="334" t="s">
        <v>4386</v>
      </c>
      <c r="C1530" s="335" t="s">
        <v>4387</v>
      </c>
      <c r="D1530" s="336">
        <v>3900</v>
      </c>
    </row>
    <row r="1531" spans="1:4" x14ac:dyDescent="0.25">
      <c r="A1531" s="334" t="s">
        <v>531</v>
      </c>
      <c r="B1531" s="334" t="s">
        <v>4388</v>
      </c>
      <c r="C1531" s="335" t="s">
        <v>4387</v>
      </c>
      <c r="D1531" s="336">
        <v>3900</v>
      </c>
    </row>
    <row r="1532" spans="1:4" x14ac:dyDescent="0.25">
      <c r="A1532" s="334" t="s">
        <v>531</v>
      </c>
      <c r="B1532" s="334" t="s">
        <v>836</v>
      </c>
      <c r="C1532" s="335" t="s">
        <v>4389</v>
      </c>
      <c r="D1532" s="336">
        <v>15900</v>
      </c>
    </row>
    <row r="1533" spans="1:4" x14ac:dyDescent="0.25">
      <c r="A1533" s="334" t="s">
        <v>531</v>
      </c>
      <c r="B1533" s="334" t="s">
        <v>844</v>
      </c>
      <c r="C1533" s="335" t="s">
        <v>4390</v>
      </c>
      <c r="D1533" s="336">
        <v>12900</v>
      </c>
    </row>
    <row r="1534" spans="1:4" x14ac:dyDescent="0.25">
      <c r="A1534" s="334" t="s">
        <v>531</v>
      </c>
      <c r="B1534" s="334" t="s">
        <v>844</v>
      </c>
      <c r="C1534" s="335" t="s">
        <v>4391</v>
      </c>
      <c r="D1534" s="336">
        <v>12900</v>
      </c>
    </row>
    <row r="1535" spans="1:4" x14ac:dyDescent="0.25">
      <c r="A1535" s="334" t="s">
        <v>531</v>
      </c>
      <c r="B1535" s="334" t="s">
        <v>837</v>
      </c>
      <c r="C1535" s="335" t="s">
        <v>4392</v>
      </c>
      <c r="D1535" s="336">
        <v>9900</v>
      </c>
    </row>
    <row r="1536" spans="1:4" x14ac:dyDescent="0.25">
      <c r="A1536" s="334" t="s">
        <v>531</v>
      </c>
      <c r="B1536" s="334" t="s">
        <v>2195</v>
      </c>
      <c r="C1536" s="335" t="s">
        <v>4393</v>
      </c>
      <c r="D1536" s="336">
        <v>19900</v>
      </c>
    </row>
    <row r="1537" spans="1:4" x14ac:dyDescent="0.25">
      <c r="A1537" s="334" t="s">
        <v>531</v>
      </c>
      <c r="B1537" s="334" t="s">
        <v>4394</v>
      </c>
      <c r="C1537" s="335" t="s">
        <v>4395</v>
      </c>
      <c r="D1537" s="336">
        <v>11900</v>
      </c>
    </row>
    <row r="1538" spans="1:4" x14ac:dyDescent="0.25">
      <c r="A1538" s="334" t="s">
        <v>531</v>
      </c>
      <c r="B1538" s="334" t="s">
        <v>1579</v>
      </c>
      <c r="C1538" s="335" t="s">
        <v>4396</v>
      </c>
      <c r="D1538" s="336">
        <v>5900</v>
      </c>
    </row>
    <row r="1539" spans="1:4" x14ac:dyDescent="0.25">
      <c r="A1539" s="334" t="s">
        <v>531</v>
      </c>
      <c r="B1539" s="334" t="s">
        <v>1584</v>
      </c>
      <c r="C1539" s="335" t="s">
        <v>4397</v>
      </c>
      <c r="D1539" s="336">
        <v>59900</v>
      </c>
    </row>
    <row r="1540" spans="1:4" x14ac:dyDescent="0.25">
      <c r="A1540" s="334" t="s">
        <v>4398</v>
      </c>
      <c r="B1540" s="334" t="s">
        <v>1583</v>
      </c>
      <c r="C1540" s="335" t="s">
        <v>4399</v>
      </c>
      <c r="D1540" s="336">
        <v>59900</v>
      </c>
    </row>
    <row r="1541" spans="1:4" x14ac:dyDescent="0.25">
      <c r="A1541" s="334" t="s">
        <v>529</v>
      </c>
      <c r="B1541" s="334" t="s">
        <v>1575</v>
      </c>
      <c r="C1541" s="335" t="s">
        <v>4400</v>
      </c>
      <c r="D1541" s="336">
        <v>1900</v>
      </c>
    </row>
    <row r="1542" spans="1:4" x14ac:dyDescent="0.25">
      <c r="A1542" s="334" t="s">
        <v>529</v>
      </c>
      <c r="B1542" s="334" t="s">
        <v>4401</v>
      </c>
      <c r="C1542" s="335" t="s">
        <v>3496</v>
      </c>
      <c r="D1542" s="336">
        <v>500</v>
      </c>
    </row>
    <row r="1543" spans="1:4" x14ac:dyDescent="0.25">
      <c r="A1543" s="334" t="s">
        <v>529</v>
      </c>
      <c r="B1543" s="334" t="s">
        <v>4401</v>
      </c>
      <c r="C1543" s="335" t="s">
        <v>3497</v>
      </c>
      <c r="D1543" s="336">
        <v>500</v>
      </c>
    </row>
    <row r="1544" spans="1:4" x14ac:dyDescent="0.25">
      <c r="A1544" s="334" t="s">
        <v>529</v>
      </c>
      <c r="B1544" s="334" t="s">
        <v>4401</v>
      </c>
      <c r="C1544" s="335" t="s">
        <v>4278</v>
      </c>
      <c r="D1544" s="336">
        <v>500</v>
      </c>
    </row>
    <row r="1545" spans="1:4" x14ac:dyDescent="0.25">
      <c r="A1545" s="334" t="s">
        <v>529</v>
      </c>
      <c r="B1545" s="334" t="s">
        <v>1576</v>
      </c>
      <c r="C1545" s="335" t="s">
        <v>4402</v>
      </c>
      <c r="D1545" s="336">
        <v>1900</v>
      </c>
    </row>
    <row r="1546" spans="1:4" x14ac:dyDescent="0.25">
      <c r="A1546" s="334" t="s">
        <v>529</v>
      </c>
      <c r="B1546" s="334" t="s">
        <v>1598</v>
      </c>
      <c r="C1546" s="335" t="s">
        <v>4403</v>
      </c>
      <c r="D1546" s="336">
        <v>9900</v>
      </c>
    </row>
    <row r="1547" spans="1:4" x14ac:dyDescent="0.25">
      <c r="A1547" s="334" t="s">
        <v>529</v>
      </c>
      <c r="B1547" s="334" t="s">
        <v>1599</v>
      </c>
      <c r="C1547" s="335" t="s">
        <v>4404</v>
      </c>
      <c r="D1547" s="336">
        <v>12900</v>
      </c>
    </row>
    <row r="1548" spans="1:4" x14ac:dyDescent="0.25">
      <c r="A1548" s="334" t="s">
        <v>529</v>
      </c>
      <c r="B1548" s="334" t="s">
        <v>1599</v>
      </c>
      <c r="C1548" s="335" t="s">
        <v>4405</v>
      </c>
      <c r="D1548" s="336">
        <v>12900</v>
      </c>
    </row>
    <row r="1549" spans="1:4" x14ac:dyDescent="0.25">
      <c r="A1549" s="334" t="s">
        <v>529</v>
      </c>
      <c r="B1549" s="334" t="s">
        <v>1600</v>
      </c>
      <c r="C1549" s="335" t="s">
        <v>4406</v>
      </c>
      <c r="D1549" s="336">
        <v>9900</v>
      </c>
    </row>
    <row r="1550" spans="1:4" x14ac:dyDescent="0.25">
      <c r="A1550" s="334" t="s">
        <v>529</v>
      </c>
      <c r="B1550" s="334" t="s">
        <v>1603</v>
      </c>
      <c r="C1550" s="335" t="s">
        <v>4407</v>
      </c>
      <c r="D1550" s="336">
        <v>2900</v>
      </c>
    </row>
    <row r="1551" spans="1:4" x14ac:dyDescent="0.25">
      <c r="A1551" s="334" t="s">
        <v>529</v>
      </c>
      <c r="B1551" s="334" t="s">
        <v>1603</v>
      </c>
      <c r="C1551" s="335" t="s">
        <v>4408</v>
      </c>
      <c r="D1551" s="336">
        <v>2900</v>
      </c>
    </row>
    <row r="1552" spans="1:4" x14ac:dyDescent="0.25">
      <c r="A1552" s="334" t="s">
        <v>529</v>
      </c>
      <c r="B1552" s="334" t="s">
        <v>4409</v>
      </c>
      <c r="C1552" s="335" t="s">
        <v>4410</v>
      </c>
      <c r="D1552" s="336">
        <v>2900</v>
      </c>
    </row>
    <row r="1553" spans="1:4" x14ac:dyDescent="0.25">
      <c r="A1553" s="334" t="s">
        <v>529</v>
      </c>
      <c r="B1553" s="334" t="s">
        <v>1601</v>
      </c>
      <c r="C1553" s="335" t="s">
        <v>4411</v>
      </c>
      <c r="D1553" s="336">
        <v>9900</v>
      </c>
    </row>
    <row r="1554" spans="1:4" x14ac:dyDescent="0.25">
      <c r="A1554" s="334" t="s">
        <v>529</v>
      </c>
      <c r="B1554" s="334" t="s">
        <v>1602</v>
      </c>
      <c r="C1554" s="335" t="s">
        <v>4412</v>
      </c>
      <c r="D1554" s="336">
        <v>500</v>
      </c>
    </row>
    <row r="1555" spans="1:4" x14ac:dyDescent="0.25">
      <c r="A1555" s="334" t="s">
        <v>529</v>
      </c>
      <c r="B1555" s="334" t="s">
        <v>1602</v>
      </c>
      <c r="C1555" s="335" t="s">
        <v>4413</v>
      </c>
      <c r="D1555" s="336">
        <v>500</v>
      </c>
    </row>
    <row r="1556" spans="1:4" x14ac:dyDescent="0.25">
      <c r="A1556" s="334" t="s">
        <v>529</v>
      </c>
      <c r="B1556" s="334" t="s">
        <v>1604</v>
      </c>
      <c r="C1556" s="335" t="s">
        <v>4414</v>
      </c>
      <c r="D1556" s="336">
        <v>39900</v>
      </c>
    </row>
    <row r="1557" spans="1:4" x14ac:dyDescent="0.25">
      <c r="A1557" s="334" t="s">
        <v>529</v>
      </c>
      <c r="B1557" s="334" t="s">
        <v>4415</v>
      </c>
      <c r="C1557" s="335" t="s">
        <v>4416</v>
      </c>
      <c r="D1557" s="336">
        <v>9900</v>
      </c>
    </row>
    <row r="1558" spans="1:4" x14ac:dyDescent="0.25">
      <c r="A1558" s="334" t="s">
        <v>529</v>
      </c>
      <c r="B1558" s="334" t="s">
        <v>4415</v>
      </c>
      <c r="C1558" s="335" t="s">
        <v>4417</v>
      </c>
      <c r="D1558" s="336">
        <v>9900</v>
      </c>
    </row>
    <row r="1559" spans="1:4" x14ac:dyDescent="0.25">
      <c r="A1559" s="334" t="s">
        <v>529</v>
      </c>
      <c r="B1559" s="334" t="s">
        <v>4415</v>
      </c>
      <c r="C1559" s="335" t="s">
        <v>4418</v>
      </c>
      <c r="D1559" s="336">
        <v>9900</v>
      </c>
    </row>
    <row r="1560" spans="1:4" x14ac:dyDescent="0.25">
      <c r="A1560" s="334" t="s">
        <v>529</v>
      </c>
      <c r="B1560" s="334" t="s">
        <v>1610</v>
      </c>
      <c r="C1560" s="335" t="s">
        <v>4419</v>
      </c>
      <c r="D1560" s="336">
        <v>29900</v>
      </c>
    </row>
    <row r="1561" spans="1:4" x14ac:dyDescent="0.25">
      <c r="A1561" s="334" t="s">
        <v>529</v>
      </c>
      <c r="B1561" s="334" t="s">
        <v>1607</v>
      </c>
      <c r="C1561" s="335" t="s">
        <v>4420</v>
      </c>
      <c r="D1561" s="336">
        <v>9900</v>
      </c>
    </row>
    <row r="1562" spans="1:4" x14ac:dyDescent="0.25">
      <c r="A1562" s="334" t="s">
        <v>529</v>
      </c>
      <c r="B1562" s="334" t="s">
        <v>1606</v>
      </c>
      <c r="C1562" s="335" t="s">
        <v>4421</v>
      </c>
      <c r="D1562" s="336">
        <v>59900</v>
      </c>
    </row>
    <row r="1563" spans="1:4" x14ac:dyDescent="0.25">
      <c r="A1563" s="334" t="s">
        <v>529</v>
      </c>
      <c r="B1563" s="334" t="s">
        <v>1609</v>
      </c>
      <c r="C1563" s="335" t="s">
        <v>4422</v>
      </c>
      <c r="D1563" s="336">
        <v>3900</v>
      </c>
    </row>
    <row r="1564" spans="1:4" x14ac:dyDescent="0.25">
      <c r="A1564" s="334" t="s">
        <v>529</v>
      </c>
      <c r="B1564" s="334" t="s">
        <v>1605</v>
      </c>
      <c r="C1564" s="335" t="s">
        <v>4423</v>
      </c>
      <c r="D1564" s="336">
        <v>15900</v>
      </c>
    </row>
    <row r="1565" spans="1:4" x14ac:dyDescent="0.25">
      <c r="A1565" s="334" t="s">
        <v>529</v>
      </c>
      <c r="B1565" s="334" t="s">
        <v>1608</v>
      </c>
      <c r="C1565" s="335" t="s">
        <v>4424</v>
      </c>
      <c r="D1565" s="336">
        <v>19900</v>
      </c>
    </row>
    <row r="1566" spans="1:4" x14ac:dyDescent="0.25">
      <c r="A1566" s="334" t="s">
        <v>529</v>
      </c>
      <c r="B1566" s="334" t="s">
        <v>4425</v>
      </c>
      <c r="C1566" s="335" t="s">
        <v>4426</v>
      </c>
      <c r="D1566" s="336">
        <v>29900</v>
      </c>
    </row>
    <row r="1567" spans="1:4" x14ac:dyDescent="0.25">
      <c r="A1567" s="334" t="s">
        <v>4427</v>
      </c>
      <c r="B1567" s="334" t="s">
        <v>2388</v>
      </c>
      <c r="C1567" s="335" t="s">
        <v>4426</v>
      </c>
      <c r="D1567" s="336">
        <v>29900</v>
      </c>
    </row>
    <row r="1568" spans="1:4" x14ac:dyDescent="0.25">
      <c r="A1568" s="334" t="s">
        <v>4428</v>
      </c>
      <c r="B1568" s="334" t="s">
        <v>4429</v>
      </c>
      <c r="C1568" s="335" t="s">
        <v>4430</v>
      </c>
      <c r="D1568" s="336">
        <v>900</v>
      </c>
    </row>
    <row r="1569" spans="1:4" x14ac:dyDescent="0.25">
      <c r="A1569" s="334" t="s">
        <v>4431</v>
      </c>
      <c r="B1569" s="334" t="s">
        <v>4432</v>
      </c>
      <c r="C1569" s="335" t="s">
        <v>4433</v>
      </c>
      <c r="D1569" s="336">
        <v>900</v>
      </c>
    </row>
    <row r="1570" spans="1:4" x14ac:dyDescent="0.25">
      <c r="A1570" s="334" t="s">
        <v>4431</v>
      </c>
      <c r="B1570" s="334" t="s">
        <v>4434</v>
      </c>
      <c r="C1570" s="335" t="s">
        <v>4435</v>
      </c>
      <c r="D1570" s="336">
        <v>9900</v>
      </c>
    </row>
    <row r="1571" spans="1:4" x14ac:dyDescent="0.25">
      <c r="A1571" s="334" t="s">
        <v>4431</v>
      </c>
      <c r="B1571" s="334" t="s">
        <v>70</v>
      </c>
      <c r="C1571" s="335" t="s">
        <v>4436</v>
      </c>
      <c r="D1571" s="336">
        <v>900</v>
      </c>
    </row>
    <row r="1572" spans="1:4" x14ac:dyDescent="0.25">
      <c r="A1572" s="334" t="s">
        <v>4431</v>
      </c>
      <c r="B1572" s="334" t="s">
        <v>77</v>
      </c>
      <c r="C1572" s="335" t="s">
        <v>4437</v>
      </c>
      <c r="D1572" s="336">
        <v>2900</v>
      </c>
    </row>
    <row r="1573" spans="1:4" x14ac:dyDescent="0.25">
      <c r="A1573" s="334" t="s">
        <v>4431</v>
      </c>
      <c r="B1573" s="334" t="s">
        <v>78</v>
      </c>
      <c r="C1573" s="335" t="s">
        <v>4438</v>
      </c>
      <c r="D1573" s="336">
        <v>1900</v>
      </c>
    </row>
    <row r="1574" spans="1:4" x14ac:dyDescent="0.25">
      <c r="A1574" s="334" t="s">
        <v>4431</v>
      </c>
      <c r="B1574" s="334" t="s">
        <v>83</v>
      </c>
      <c r="C1574" s="335" t="s">
        <v>4439</v>
      </c>
      <c r="D1574" s="336">
        <v>900</v>
      </c>
    </row>
    <row r="1575" spans="1:4" x14ac:dyDescent="0.25">
      <c r="A1575" s="334" t="s">
        <v>4431</v>
      </c>
      <c r="B1575" s="334" t="s">
        <v>93</v>
      </c>
      <c r="C1575" s="335" t="s">
        <v>4440</v>
      </c>
      <c r="D1575" s="336">
        <v>1900</v>
      </c>
    </row>
    <row r="1576" spans="1:4" x14ac:dyDescent="0.25">
      <c r="A1576" s="334" t="s">
        <v>4431</v>
      </c>
      <c r="B1576" s="334" t="s">
        <v>4441</v>
      </c>
      <c r="C1576" s="335" t="s">
        <v>4442</v>
      </c>
      <c r="D1576" s="336">
        <v>900</v>
      </c>
    </row>
    <row r="1577" spans="1:4" x14ac:dyDescent="0.25">
      <c r="A1577" s="334" t="s">
        <v>4431</v>
      </c>
      <c r="B1577" s="334" t="s">
        <v>111</v>
      </c>
      <c r="C1577" s="335" t="s">
        <v>4443</v>
      </c>
      <c r="D1577" s="336">
        <v>7900</v>
      </c>
    </row>
    <row r="1578" spans="1:4" x14ac:dyDescent="0.25">
      <c r="A1578" s="334" t="s">
        <v>4431</v>
      </c>
      <c r="B1578" s="334" t="s">
        <v>135</v>
      </c>
      <c r="C1578" s="335" t="s">
        <v>4444</v>
      </c>
      <c r="D1578" s="336">
        <v>900</v>
      </c>
    </row>
    <row r="1579" spans="1:4" x14ac:dyDescent="0.25">
      <c r="A1579" s="334" t="s">
        <v>4431</v>
      </c>
      <c r="B1579" s="334" t="s">
        <v>142</v>
      </c>
      <c r="C1579" s="335" t="s">
        <v>4445</v>
      </c>
      <c r="D1579" s="336">
        <v>1900</v>
      </c>
    </row>
    <row r="1580" spans="1:4" x14ac:dyDescent="0.25">
      <c r="A1580" s="334" t="s">
        <v>4431</v>
      </c>
      <c r="B1580" s="334" t="s">
        <v>145</v>
      </c>
      <c r="C1580" s="335" t="s">
        <v>4446</v>
      </c>
      <c r="D1580" s="336">
        <v>1900</v>
      </c>
    </row>
    <row r="1581" spans="1:4" x14ac:dyDescent="0.25">
      <c r="A1581" s="334" t="s">
        <v>4431</v>
      </c>
      <c r="B1581" s="334" t="s">
        <v>1556</v>
      </c>
      <c r="C1581" s="335" t="s">
        <v>4446</v>
      </c>
      <c r="D1581" s="336">
        <v>1900</v>
      </c>
    </row>
    <row r="1582" spans="1:4" x14ac:dyDescent="0.25">
      <c r="A1582" s="334" t="s">
        <v>4431</v>
      </c>
      <c r="B1582" s="334" t="s">
        <v>1555</v>
      </c>
      <c r="C1582" s="335" t="s">
        <v>4447</v>
      </c>
      <c r="D1582" s="336">
        <v>9900</v>
      </c>
    </row>
    <row r="1583" spans="1:4" x14ac:dyDescent="0.25">
      <c r="A1583" s="334" t="s">
        <v>4431</v>
      </c>
      <c r="B1583" s="334" t="s">
        <v>151</v>
      </c>
      <c r="C1583" s="335" t="s">
        <v>4448</v>
      </c>
      <c r="D1583" s="336">
        <v>8900</v>
      </c>
    </row>
    <row r="1584" spans="1:4" x14ac:dyDescent="0.25">
      <c r="A1584" s="334" t="s">
        <v>4431</v>
      </c>
      <c r="B1584" s="334" t="s">
        <v>153</v>
      </c>
      <c r="C1584" s="335" t="s">
        <v>4449</v>
      </c>
      <c r="D1584" s="336">
        <v>7900</v>
      </c>
    </row>
    <row r="1585" spans="1:4" ht="24" x14ac:dyDescent="0.25">
      <c r="A1585" s="334" t="s">
        <v>4431</v>
      </c>
      <c r="B1585" s="334" t="s">
        <v>154</v>
      </c>
      <c r="C1585" s="335" t="s">
        <v>4450</v>
      </c>
      <c r="D1585" s="336">
        <v>900</v>
      </c>
    </row>
    <row r="1586" spans="1:4" ht="24" x14ac:dyDescent="0.25">
      <c r="A1586" s="334" t="s">
        <v>4431</v>
      </c>
      <c r="B1586" s="334" t="s">
        <v>155</v>
      </c>
      <c r="C1586" s="335" t="s">
        <v>4451</v>
      </c>
      <c r="D1586" s="336">
        <v>900</v>
      </c>
    </row>
    <row r="1587" spans="1:4" x14ac:dyDescent="0.25">
      <c r="A1587" s="334" t="s">
        <v>4431</v>
      </c>
      <c r="B1587" s="334" t="s">
        <v>156</v>
      </c>
      <c r="C1587" s="335" t="s">
        <v>4452</v>
      </c>
      <c r="D1587" s="336">
        <v>900</v>
      </c>
    </row>
    <row r="1588" spans="1:4" x14ac:dyDescent="0.25">
      <c r="A1588" s="334" t="s">
        <v>4431</v>
      </c>
      <c r="B1588" s="334" t="s">
        <v>4453</v>
      </c>
      <c r="C1588" s="335" t="s">
        <v>4454</v>
      </c>
      <c r="D1588" s="336">
        <v>1900</v>
      </c>
    </row>
    <row r="1589" spans="1:4" x14ac:dyDescent="0.25">
      <c r="A1589" s="334" t="s">
        <v>4431</v>
      </c>
      <c r="B1589" s="334" t="s">
        <v>4455</v>
      </c>
      <c r="C1589" s="335" t="s">
        <v>4456</v>
      </c>
      <c r="D1589" s="336">
        <v>900</v>
      </c>
    </row>
    <row r="1590" spans="1:4" x14ac:dyDescent="0.25">
      <c r="A1590" s="334" t="s">
        <v>4431</v>
      </c>
      <c r="B1590" s="334" t="s">
        <v>376</v>
      </c>
      <c r="C1590" s="335" t="s">
        <v>4457</v>
      </c>
      <c r="D1590" s="336">
        <v>11900</v>
      </c>
    </row>
    <row r="1591" spans="1:4" x14ac:dyDescent="0.25">
      <c r="A1591" s="334" t="s">
        <v>4431</v>
      </c>
      <c r="B1591" s="334" t="s">
        <v>377</v>
      </c>
      <c r="C1591" s="335" t="s">
        <v>4458</v>
      </c>
      <c r="D1591" s="336">
        <v>1900</v>
      </c>
    </row>
    <row r="1592" spans="1:4" x14ac:dyDescent="0.25">
      <c r="A1592" s="334" t="s">
        <v>4431</v>
      </c>
      <c r="B1592" s="334" t="s">
        <v>378</v>
      </c>
      <c r="C1592" s="335" t="s">
        <v>4459</v>
      </c>
      <c r="D1592" s="336">
        <v>59900</v>
      </c>
    </row>
    <row r="1593" spans="1:4" x14ac:dyDescent="0.25">
      <c r="A1593" s="334" t="s">
        <v>4431</v>
      </c>
      <c r="B1593" s="334" t="s">
        <v>380</v>
      </c>
      <c r="C1593" s="335" t="s">
        <v>4460</v>
      </c>
      <c r="D1593" s="336">
        <v>23900</v>
      </c>
    </row>
    <row r="1594" spans="1:4" x14ac:dyDescent="0.25">
      <c r="A1594" s="334" t="s">
        <v>4431</v>
      </c>
      <c r="B1594" s="334" t="s">
        <v>462</v>
      </c>
      <c r="C1594" s="335" t="s">
        <v>4461</v>
      </c>
      <c r="D1594" s="336">
        <v>3900</v>
      </c>
    </row>
    <row r="1595" spans="1:4" x14ac:dyDescent="0.25">
      <c r="A1595" s="334" t="s">
        <v>4431</v>
      </c>
      <c r="B1595" s="334" t="s">
        <v>2389</v>
      </c>
      <c r="C1595" s="335" t="s">
        <v>4462</v>
      </c>
      <c r="D1595" s="336">
        <v>19900</v>
      </c>
    </row>
    <row r="1596" spans="1:4" x14ac:dyDescent="0.25">
      <c r="A1596" s="334" t="s">
        <v>4431</v>
      </c>
      <c r="B1596" s="334" t="s">
        <v>482</v>
      </c>
      <c r="C1596" s="335" t="s">
        <v>4463</v>
      </c>
      <c r="D1596" s="336">
        <v>9900</v>
      </c>
    </row>
    <row r="1597" spans="1:4" x14ac:dyDescent="0.25">
      <c r="A1597" s="334" t="s">
        <v>4431</v>
      </c>
      <c r="B1597" s="334" t="s">
        <v>484</v>
      </c>
      <c r="C1597" s="335" t="s">
        <v>4464</v>
      </c>
      <c r="D1597" s="336">
        <v>29900</v>
      </c>
    </row>
    <row r="1598" spans="1:4" x14ac:dyDescent="0.25">
      <c r="A1598" s="334" t="s">
        <v>4431</v>
      </c>
      <c r="B1598" s="334" t="s">
        <v>485</v>
      </c>
      <c r="C1598" s="335" t="s">
        <v>4465</v>
      </c>
      <c r="D1598" s="336">
        <v>79900</v>
      </c>
    </row>
    <row r="1599" spans="1:4" x14ac:dyDescent="0.25">
      <c r="A1599" s="334" t="s">
        <v>1554</v>
      </c>
      <c r="B1599" s="334" t="s">
        <v>119</v>
      </c>
      <c r="C1599" s="335" t="s">
        <v>4466</v>
      </c>
      <c r="D1599" s="336">
        <v>1900</v>
      </c>
    </row>
    <row r="1600" spans="1:4" x14ac:dyDescent="0.25">
      <c r="A1600" s="334" t="s">
        <v>1554</v>
      </c>
      <c r="B1600" s="334" t="s">
        <v>119</v>
      </c>
      <c r="C1600" s="335" t="s">
        <v>4467</v>
      </c>
      <c r="D1600" s="336">
        <v>1900</v>
      </c>
    </row>
    <row r="1601" spans="1:4" x14ac:dyDescent="0.25">
      <c r="A1601" s="334" t="s">
        <v>1554</v>
      </c>
      <c r="B1601" s="334" t="s">
        <v>119</v>
      </c>
      <c r="C1601" s="335" t="s">
        <v>4468</v>
      </c>
      <c r="D1601" s="336">
        <v>1900</v>
      </c>
    </row>
    <row r="1602" spans="1:4" x14ac:dyDescent="0.25">
      <c r="A1602" s="334" t="s">
        <v>1554</v>
      </c>
      <c r="B1602" s="334" t="s">
        <v>119</v>
      </c>
      <c r="C1602" s="335" t="s">
        <v>4469</v>
      </c>
      <c r="D1602" s="336">
        <v>1900</v>
      </c>
    </row>
    <row r="1603" spans="1:4" x14ac:dyDescent="0.25">
      <c r="A1603" s="334" t="s">
        <v>1554</v>
      </c>
      <c r="B1603" s="334" t="s">
        <v>839</v>
      </c>
      <c r="C1603" s="335" t="s">
        <v>4470</v>
      </c>
      <c r="D1603" s="336">
        <v>2900</v>
      </c>
    </row>
    <row r="1604" spans="1:4" x14ac:dyDescent="0.25">
      <c r="A1604" s="334" t="s">
        <v>1554</v>
      </c>
      <c r="B1604" s="334" t="s">
        <v>382</v>
      </c>
      <c r="C1604" s="335" t="s">
        <v>4471</v>
      </c>
      <c r="D1604" s="336">
        <v>3900</v>
      </c>
    </row>
    <row r="1605" spans="1:4" x14ac:dyDescent="0.25">
      <c r="A1605" s="334" t="s">
        <v>4472</v>
      </c>
      <c r="B1605" s="334" t="s">
        <v>1557</v>
      </c>
      <c r="C1605" s="335" t="s">
        <v>4473</v>
      </c>
      <c r="D1605" s="336">
        <v>900</v>
      </c>
    </row>
    <row r="1606" spans="1:4" x14ac:dyDescent="0.25">
      <c r="A1606" s="334" t="s">
        <v>4472</v>
      </c>
      <c r="B1606" s="334" t="s">
        <v>152</v>
      </c>
      <c r="C1606" s="335" t="s">
        <v>4474</v>
      </c>
      <c r="D1606" s="336">
        <v>11900</v>
      </c>
    </row>
    <row r="1607" spans="1:4" x14ac:dyDescent="0.25">
      <c r="A1607" s="334" t="s">
        <v>4472</v>
      </c>
      <c r="B1607" s="334" t="s">
        <v>4475</v>
      </c>
      <c r="C1607" s="335" t="s">
        <v>4476</v>
      </c>
      <c r="D1607" s="336">
        <v>8900</v>
      </c>
    </row>
    <row r="1608" spans="1:4" x14ac:dyDescent="0.25">
      <c r="A1608" s="334" t="s">
        <v>4472</v>
      </c>
      <c r="B1608" s="334" t="s">
        <v>4477</v>
      </c>
      <c r="C1608" s="335" t="s">
        <v>4478</v>
      </c>
      <c r="D1608" s="336">
        <v>2900</v>
      </c>
    </row>
    <row r="1609" spans="1:4" x14ac:dyDescent="0.25">
      <c r="A1609" s="334" t="s">
        <v>4472</v>
      </c>
      <c r="B1609" s="334" t="s">
        <v>4479</v>
      </c>
      <c r="C1609" s="335" t="s">
        <v>4480</v>
      </c>
      <c r="D1609" s="336">
        <v>9900</v>
      </c>
    </row>
    <row r="1610" spans="1:4" x14ac:dyDescent="0.25">
      <c r="A1610" s="334" t="s">
        <v>4472</v>
      </c>
      <c r="B1610" s="334" t="s">
        <v>4481</v>
      </c>
      <c r="C1610" s="335" t="s">
        <v>4482</v>
      </c>
      <c r="D1610" s="336">
        <v>3900</v>
      </c>
    </row>
    <row r="1611" spans="1:4" x14ac:dyDescent="0.25">
      <c r="A1611" s="334" t="s">
        <v>4472</v>
      </c>
      <c r="B1611" s="334" t="s">
        <v>379</v>
      </c>
      <c r="C1611" s="335" t="s">
        <v>4483</v>
      </c>
      <c r="D1611" s="336">
        <v>79900</v>
      </c>
    </row>
    <row r="1612" spans="1:4" x14ac:dyDescent="0.25">
      <c r="A1612" s="334" t="s">
        <v>4472</v>
      </c>
      <c r="B1612" s="334" t="s">
        <v>381</v>
      </c>
      <c r="C1612" s="335" t="s">
        <v>4484</v>
      </c>
      <c r="D1612" s="336">
        <v>23900</v>
      </c>
    </row>
    <row r="1613" spans="1:4" x14ac:dyDescent="0.25">
      <c r="A1613" s="334" t="s">
        <v>4472</v>
      </c>
      <c r="B1613" s="334" t="s">
        <v>483</v>
      </c>
      <c r="C1613" s="335" t="s">
        <v>4485</v>
      </c>
      <c r="D1613" s="336">
        <v>29900</v>
      </c>
    </row>
    <row r="1614" spans="1:4" x14ac:dyDescent="0.25">
      <c r="A1614" s="334" t="s">
        <v>4472</v>
      </c>
      <c r="B1614" s="334" t="s">
        <v>4859</v>
      </c>
      <c r="C1614" s="335" t="s">
        <v>4485</v>
      </c>
      <c r="D1614" s="336">
        <v>31900</v>
      </c>
    </row>
    <row r="1615" spans="1:4" x14ac:dyDescent="0.25">
      <c r="A1615" s="334" t="s">
        <v>4472</v>
      </c>
      <c r="B1615" s="334" t="s">
        <v>486</v>
      </c>
      <c r="C1615" s="335" t="s">
        <v>4486</v>
      </c>
      <c r="D1615" s="336">
        <v>79900</v>
      </c>
    </row>
    <row r="1616" spans="1:4" x14ac:dyDescent="0.25">
      <c r="A1616" s="334" t="s">
        <v>1559</v>
      </c>
      <c r="B1616" s="334" t="s">
        <v>383</v>
      </c>
      <c r="C1616" s="335" t="s">
        <v>4487</v>
      </c>
      <c r="D1616" s="336">
        <v>3900</v>
      </c>
    </row>
    <row r="1617" spans="1:4" x14ac:dyDescent="0.25">
      <c r="A1617" s="334" t="s">
        <v>4488</v>
      </c>
      <c r="B1617" s="334" t="s">
        <v>4489</v>
      </c>
      <c r="C1617" s="335" t="s">
        <v>4490</v>
      </c>
      <c r="D1617" s="336">
        <v>900</v>
      </c>
    </row>
    <row r="1618" spans="1:4" x14ac:dyDescent="0.25">
      <c r="A1618" s="334" t="s">
        <v>4488</v>
      </c>
      <c r="B1618" s="334" t="s">
        <v>4491</v>
      </c>
      <c r="C1618" s="335" t="s">
        <v>4492</v>
      </c>
      <c r="D1618" s="336">
        <v>900</v>
      </c>
    </row>
    <row r="1619" spans="1:4" x14ac:dyDescent="0.25">
      <c r="A1619" s="334" t="s">
        <v>4488</v>
      </c>
      <c r="B1619" s="334" t="s">
        <v>1471</v>
      </c>
      <c r="C1619" s="335" t="s">
        <v>4493</v>
      </c>
      <c r="D1619" s="336">
        <v>15900</v>
      </c>
    </row>
    <row r="1620" spans="1:4" x14ac:dyDescent="0.25">
      <c r="A1620" s="334" t="s">
        <v>4488</v>
      </c>
      <c r="B1620" s="334" t="s">
        <v>2387</v>
      </c>
      <c r="C1620" s="335" t="s">
        <v>4494</v>
      </c>
      <c r="D1620" s="336">
        <v>19900</v>
      </c>
    </row>
    <row r="1621" spans="1:4" x14ac:dyDescent="0.25">
      <c r="A1621" s="334" t="s">
        <v>4488</v>
      </c>
      <c r="B1621" s="334" t="s">
        <v>4495</v>
      </c>
      <c r="C1621" s="335" t="s">
        <v>4496</v>
      </c>
      <c r="D1621" s="336">
        <v>17900</v>
      </c>
    </row>
    <row r="1622" spans="1:4" x14ac:dyDescent="0.25">
      <c r="A1622" s="334" t="s">
        <v>1090</v>
      </c>
      <c r="B1622" s="334" t="s">
        <v>4497</v>
      </c>
      <c r="C1622" s="335" t="s">
        <v>4498</v>
      </c>
      <c r="D1622" s="336">
        <v>900</v>
      </c>
    </row>
    <row r="1623" spans="1:4" x14ac:dyDescent="0.25">
      <c r="A1623" s="334" t="s">
        <v>1090</v>
      </c>
      <c r="B1623" s="334" t="s">
        <v>4499</v>
      </c>
      <c r="C1623" s="335" t="s">
        <v>4500</v>
      </c>
      <c r="D1623" s="336">
        <v>2900</v>
      </c>
    </row>
    <row r="1624" spans="1:4" x14ac:dyDescent="0.25">
      <c r="A1624" s="334" t="s">
        <v>1090</v>
      </c>
      <c r="B1624" s="334" t="s">
        <v>1467</v>
      </c>
      <c r="C1624" s="335" t="s">
        <v>4501</v>
      </c>
      <c r="D1624" s="336">
        <v>2900</v>
      </c>
    </row>
    <row r="1625" spans="1:4" x14ac:dyDescent="0.25">
      <c r="A1625" s="334" t="s">
        <v>1090</v>
      </c>
      <c r="B1625" s="334" t="s">
        <v>1469</v>
      </c>
      <c r="C1625" s="335" t="s">
        <v>4502</v>
      </c>
      <c r="D1625" s="336">
        <v>2900</v>
      </c>
    </row>
    <row r="1626" spans="1:4" x14ac:dyDescent="0.25">
      <c r="A1626" s="334" t="s">
        <v>1090</v>
      </c>
      <c r="B1626" s="334" t="s">
        <v>67</v>
      </c>
      <c r="C1626" s="335" t="s">
        <v>4503</v>
      </c>
      <c r="D1626" s="336">
        <v>1900</v>
      </c>
    </row>
    <row r="1627" spans="1:4" x14ac:dyDescent="0.25">
      <c r="A1627" s="334" t="s">
        <v>1090</v>
      </c>
      <c r="B1627" s="334" t="s">
        <v>4504</v>
      </c>
      <c r="C1627" s="335" t="s">
        <v>4505</v>
      </c>
      <c r="D1627" s="336">
        <v>14900</v>
      </c>
    </row>
    <row r="1628" spans="1:4" x14ac:dyDescent="0.25">
      <c r="A1628" s="334" t="s">
        <v>1090</v>
      </c>
      <c r="B1628" s="334" t="s">
        <v>4506</v>
      </c>
      <c r="C1628" s="335" t="s">
        <v>4507</v>
      </c>
      <c r="D1628" s="336">
        <v>900</v>
      </c>
    </row>
    <row r="1629" spans="1:4" x14ac:dyDescent="0.25">
      <c r="A1629" s="334" t="s">
        <v>1090</v>
      </c>
      <c r="B1629" s="334" t="s">
        <v>212</v>
      </c>
      <c r="C1629" s="335" t="s">
        <v>4508</v>
      </c>
      <c r="D1629" s="336">
        <v>4900</v>
      </c>
    </row>
    <row r="1630" spans="1:4" x14ac:dyDescent="0.25">
      <c r="A1630" s="334" t="s">
        <v>1090</v>
      </c>
      <c r="B1630" s="334" t="s">
        <v>4509</v>
      </c>
      <c r="C1630" s="335" t="s">
        <v>4510</v>
      </c>
      <c r="D1630" s="336">
        <v>1900</v>
      </c>
    </row>
    <row r="1631" spans="1:4" x14ac:dyDescent="0.25">
      <c r="A1631" s="334" t="s">
        <v>1090</v>
      </c>
      <c r="B1631" s="334" t="s">
        <v>4511</v>
      </c>
      <c r="C1631" s="335" t="s">
        <v>4512</v>
      </c>
      <c r="D1631" s="336">
        <v>900</v>
      </c>
    </row>
    <row r="1632" spans="1:4" x14ac:dyDescent="0.25">
      <c r="A1632" s="334" t="s">
        <v>1090</v>
      </c>
      <c r="B1632" s="334" t="s">
        <v>435</v>
      </c>
      <c r="C1632" s="335" t="s">
        <v>4513</v>
      </c>
      <c r="D1632" s="336">
        <v>11900</v>
      </c>
    </row>
    <row r="1633" spans="1:4" x14ac:dyDescent="0.25">
      <c r="A1633" s="334" t="s">
        <v>1090</v>
      </c>
      <c r="B1633" s="334" t="s">
        <v>436</v>
      </c>
      <c r="C1633" s="335" t="s">
        <v>4514</v>
      </c>
      <c r="D1633" s="336">
        <v>8900</v>
      </c>
    </row>
    <row r="1634" spans="1:4" x14ac:dyDescent="0.25">
      <c r="A1634" s="334" t="s">
        <v>1090</v>
      </c>
      <c r="B1634" s="334" t="s">
        <v>1470</v>
      </c>
      <c r="C1634" s="335" t="s">
        <v>4515</v>
      </c>
      <c r="D1634" s="336">
        <v>5900</v>
      </c>
    </row>
    <row r="1635" spans="1:4" x14ac:dyDescent="0.25">
      <c r="A1635" s="334" t="s">
        <v>1090</v>
      </c>
      <c r="B1635" s="334" t="s">
        <v>4516</v>
      </c>
      <c r="C1635" s="335" t="s">
        <v>4494</v>
      </c>
      <c r="D1635" s="336">
        <v>19900</v>
      </c>
    </row>
    <row r="1636" spans="1:4" x14ac:dyDescent="0.25">
      <c r="A1636" s="334" t="s">
        <v>1090</v>
      </c>
      <c r="B1636" s="334" t="s">
        <v>488</v>
      </c>
      <c r="C1636" s="335" t="s">
        <v>4517</v>
      </c>
      <c r="D1636" s="336">
        <v>7900</v>
      </c>
    </row>
    <row r="1637" spans="1:4" x14ac:dyDescent="0.25">
      <c r="A1637" s="334" t="s">
        <v>4518</v>
      </c>
      <c r="B1637" s="334" t="s">
        <v>4519</v>
      </c>
      <c r="C1637" s="335" t="s">
        <v>4520</v>
      </c>
      <c r="D1637" s="336">
        <v>900</v>
      </c>
    </row>
    <row r="1638" spans="1:4" x14ac:dyDescent="0.25">
      <c r="A1638" s="334" t="s">
        <v>4518</v>
      </c>
      <c r="B1638" s="334" t="s">
        <v>398</v>
      </c>
      <c r="C1638" s="335" t="s">
        <v>4521</v>
      </c>
      <c r="D1638" s="336">
        <v>3900</v>
      </c>
    </row>
    <row r="1639" spans="1:4" x14ac:dyDescent="0.25">
      <c r="A1639" s="334" t="s">
        <v>4522</v>
      </c>
      <c r="B1639" s="334" t="s">
        <v>4523</v>
      </c>
      <c r="C1639" s="335" t="s">
        <v>4524</v>
      </c>
      <c r="D1639" s="336">
        <v>2900</v>
      </c>
    </row>
    <row r="1640" spans="1:4" x14ac:dyDescent="0.25">
      <c r="A1640" s="334" t="s">
        <v>4522</v>
      </c>
      <c r="B1640" s="334" t="s">
        <v>204</v>
      </c>
      <c r="C1640" s="335" t="s">
        <v>4525</v>
      </c>
      <c r="D1640" s="336">
        <v>7900</v>
      </c>
    </row>
    <row r="1641" spans="1:4" x14ac:dyDescent="0.25">
      <c r="A1641" s="334" t="s">
        <v>4522</v>
      </c>
      <c r="B1641" s="334" t="s">
        <v>1551</v>
      </c>
      <c r="C1641" s="335" t="s">
        <v>4526</v>
      </c>
      <c r="D1641" s="336">
        <v>15900</v>
      </c>
    </row>
    <row r="1642" spans="1:4" x14ac:dyDescent="0.25">
      <c r="A1642" s="334" t="s">
        <v>4522</v>
      </c>
      <c r="B1642" s="334" t="s">
        <v>1552</v>
      </c>
      <c r="C1642" s="335" t="s">
        <v>4527</v>
      </c>
      <c r="D1642" s="336">
        <v>900</v>
      </c>
    </row>
    <row r="1643" spans="1:4" x14ac:dyDescent="0.25">
      <c r="A1643" s="334" t="s">
        <v>4522</v>
      </c>
      <c r="B1643" s="334" t="s">
        <v>257</v>
      </c>
      <c r="C1643" s="335" t="s">
        <v>4528</v>
      </c>
      <c r="D1643" s="336">
        <v>3900</v>
      </c>
    </row>
    <row r="1644" spans="1:4" x14ac:dyDescent="0.25">
      <c r="A1644" s="334" t="s">
        <v>4522</v>
      </c>
      <c r="B1644" s="334" t="s">
        <v>259</v>
      </c>
      <c r="C1644" s="335" t="s">
        <v>4529</v>
      </c>
      <c r="D1644" s="336">
        <v>900</v>
      </c>
    </row>
    <row r="1645" spans="1:4" x14ac:dyDescent="0.25">
      <c r="A1645" s="334" t="s">
        <v>4522</v>
      </c>
      <c r="B1645" s="334" t="s">
        <v>260</v>
      </c>
      <c r="C1645" s="335" t="s">
        <v>4530</v>
      </c>
      <c r="D1645" s="336">
        <v>900</v>
      </c>
    </row>
    <row r="1646" spans="1:4" x14ac:dyDescent="0.25">
      <c r="A1646" s="334" t="s">
        <v>4522</v>
      </c>
      <c r="B1646" s="334" t="s">
        <v>261</v>
      </c>
      <c r="C1646" s="335" t="s">
        <v>4531</v>
      </c>
      <c r="D1646" s="336">
        <v>900</v>
      </c>
    </row>
    <row r="1647" spans="1:4" x14ac:dyDescent="0.25">
      <c r="A1647" s="334" t="s">
        <v>4522</v>
      </c>
      <c r="B1647" s="334" t="s">
        <v>394</v>
      </c>
      <c r="C1647" s="335" t="s">
        <v>4532</v>
      </c>
      <c r="D1647" s="336">
        <v>59900</v>
      </c>
    </row>
    <row r="1648" spans="1:4" x14ac:dyDescent="0.25">
      <c r="A1648" s="334" t="s">
        <v>4522</v>
      </c>
      <c r="B1648" s="334" t="s">
        <v>395</v>
      </c>
      <c r="C1648" s="335" t="s">
        <v>4533</v>
      </c>
      <c r="D1648" s="336">
        <v>39900</v>
      </c>
    </row>
    <row r="1649" spans="1:4" x14ac:dyDescent="0.25">
      <c r="A1649" s="334" t="s">
        <v>4522</v>
      </c>
      <c r="B1649" s="334" t="s">
        <v>396</v>
      </c>
      <c r="C1649" s="335" t="s">
        <v>4534</v>
      </c>
      <c r="D1649" s="336">
        <v>15900</v>
      </c>
    </row>
    <row r="1650" spans="1:4" x14ac:dyDescent="0.25">
      <c r="A1650" s="334" t="s">
        <v>4522</v>
      </c>
      <c r="B1650" s="334" t="s">
        <v>397</v>
      </c>
      <c r="C1650" s="335" t="s">
        <v>4535</v>
      </c>
      <c r="D1650" s="336">
        <v>9900</v>
      </c>
    </row>
    <row r="1651" spans="1:4" x14ac:dyDescent="0.25">
      <c r="A1651" s="334" t="s">
        <v>4522</v>
      </c>
      <c r="B1651" s="334" t="s">
        <v>451</v>
      </c>
      <c r="C1651" s="335" t="s">
        <v>4536</v>
      </c>
      <c r="D1651" s="336">
        <v>15900</v>
      </c>
    </row>
    <row r="1652" spans="1:4" x14ac:dyDescent="0.25">
      <c r="A1652" s="334" t="s">
        <v>4522</v>
      </c>
      <c r="B1652" s="334" t="s">
        <v>2390</v>
      </c>
      <c r="C1652" s="335" t="s">
        <v>4537</v>
      </c>
      <c r="D1652" s="336">
        <v>29900</v>
      </c>
    </row>
    <row r="1653" spans="1:4" x14ac:dyDescent="0.25">
      <c r="A1653" s="334" t="s">
        <v>1550</v>
      </c>
      <c r="B1653" s="334" t="s">
        <v>4538</v>
      </c>
      <c r="C1653" s="335" t="s">
        <v>4539</v>
      </c>
      <c r="D1653" s="336">
        <v>500</v>
      </c>
    </row>
    <row r="1654" spans="1:4" x14ac:dyDescent="0.25">
      <c r="A1654" s="334" t="s">
        <v>4540</v>
      </c>
      <c r="B1654" s="334" t="s">
        <v>4541</v>
      </c>
      <c r="C1654" s="335" t="s">
        <v>4542</v>
      </c>
      <c r="D1654" s="336">
        <v>7900</v>
      </c>
    </row>
    <row r="1655" spans="1:4" x14ac:dyDescent="0.25">
      <c r="A1655" s="334" t="s">
        <v>4540</v>
      </c>
      <c r="B1655" s="334" t="s">
        <v>1521</v>
      </c>
      <c r="C1655" s="335" t="s">
        <v>4543</v>
      </c>
      <c r="D1655" s="336">
        <v>900</v>
      </c>
    </row>
    <row r="1656" spans="1:4" x14ac:dyDescent="0.25">
      <c r="A1656" s="334" t="s">
        <v>4540</v>
      </c>
      <c r="B1656" s="334" t="s">
        <v>4544</v>
      </c>
      <c r="C1656" s="335" t="s">
        <v>4545</v>
      </c>
      <c r="D1656" s="336">
        <v>900</v>
      </c>
    </row>
    <row r="1657" spans="1:4" x14ac:dyDescent="0.25">
      <c r="A1657" s="334" t="s">
        <v>4540</v>
      </c>
      <c r="B1657" s="334" t="s">
        <v>399</v>
      </c>
      <c r="C1657" s="335" t="s">
        <v>4546</v>
      </c>
      <c r="D1657" s="336">
        <v>9900</v>
      </c>
    </row>
    <row r="1658" spans="1:4" x14ac:dyDescent="0.25">
      <c r="A1658" s="334" t="s">
        <v>4547</v>
      </c>
      <c r="B1658" s="334" t="s">
        <v>4548</v>
      </c>
      <c r="C1658" s="335" t="s">
        <v>4549</v>
      </c>
      <c r="D1658" s="336">
        <v>900</v>
      </c>
    </row>
    <row r="1659" spans="1:4" x14ac:dyDescent="0.25">
      <c r="A1659" s="334" t="s">
        <v>4547</v>
      </c>
      <c r="B1659" s="334" t="s">
        <v>1525</v>
      </c>
      <c r="C1659" s="335" t="s">
        <v>4550</v>
      </c>
      <c r="D1659" s="336">
        <v>9900</v>
      </c>
    </row>
    <row r="1660" spans="1:4" x14ac:dyDescent="0.25">
      <c r="A1660" s="334" t="s">
        <v>1516</v>
      </c>
      <c r="B1660" s="334" t="s">
        <v>4551</v>
      </c>
      <c r="C1660" s="335" t="s">
        <v>4552</v>
      </c>
      <c r="D1660" s="336">
        <v>9900</v>
      </c>
    </row>
    <row r="1661" spans="1:4" x14ac:dyDescent="0.25">
      <c r="A1661" s="334" t="s">
        <v>1516</v>
      </c>
      <c r="B1661" s="334" t="s">
        <v>4551</v>
      </c>
      <c r="C1661" s="335" t="s">
        <v>4553</v>
      </c>
      <c r="D1661" s="336">
        <v>9900</v>
      </c>
    </row>
    <row r="1662" spans="1:4" x14ac:dyDescent="0.25">
      <c r="A1662" s="334" t="s">
        <v>1516</v>
      </c>
      <c r="B1662" s="334" t="s">
        <v>55</v>
      </c>
      <c r="C1662" s="335" t="s">
        <v>4554</v>
      </c>
      <c r="D1662" s="336">
        <v>2900</v>
      </c>
    </row>
    <row r="1663" spans="1:4" x14ac:dyDescent="0.25">
      <c r="A1663" s="334" t="s">
        <v>1516</v>
      </c>
      <c r="B1663" s="334" t="s">
        <v>56</v>
      </c>
      <c r="C1663" s="335" t="s">
        <v>4555</v>
      </c>
      <c r="D1663" s="336">
        <v>4900</v>
      </c>
    </row>
    <row r="1664" spans="1:4" x14ac:dyDescent="0.25">
      <c r="A1664" s="334" t="s">
        <v>1516</v>
      </c>
      <c r="B1664" s="334" t="s">
        <v>1519</v>
      </c>
      <c r="C1664" s="335" t="s">
        <v>4556</v>
      </c>
      <c r="D1664" s="336">
        <v>2900</v>
      </c>
    </row>
    <row r="1665" spans="1:4" x14ac:dyDescent="0.25">
      <c r="A1665" s="334" t="s">
        <v>1516</v>
      </c>
      <c r="B1665" s="334" t="s">
        <v>4557</v>
      </c>
      <c r="C1665" s="335" t="s">
        <v>4558</v>
      </c>
      <c r="D1665" s="336">
        <v>500</v>
      </c>
    </row>
    <row r="1666" spans="1:4" x14ac:dyDescent="0.25">
      <c r="A1666" s="334" t="s">
        <v>1516</v>
      </c>
      <c r="B1666" s="334" t="s">
        <v>4557</v>
      </c>
      <c r="C1666" s="335" t="s">
        <v>4559</v>
      </c>
      <c r="D1666" s="336">
        <v>500</v>
      </c>
    </row>
    <row r="1667" spans="1:4" x14ac:dyDescent="0.25">
      <c r="A1667" s="334" t="s">
        <v>1516</v>
      </c>
      <c r="B1667" s="334" t="s">
        <v>1517</v>
      </c>
      <c r="C1667" s="335" t="s">
        <v>4560</v>
      </c>
      <c r="D1667" s="336">
        <v>500</v>
      </c>
    </row>
    <row r="1668" spans="1:4" x14ac:dyDescent="0.25">
      <c r="A1668" s="334" t="s">
        <v>1516</v>
      </c>
      <c r="B1668" s="334" t="s">
        <v>1517</v>
      </c>
      <c r="C1668" s="335" t="s">
        <v>4561</v>
      </c>
      <c r="D1668" s="336">
        <v>500</v>
      </c>
    </row>
    <row r="1669" spans="1:4" x14ac:dyDescent="0.25">
      <c r="A1669" s="334" t="s">
        <v>1516</v>
      </c>
      <c r="B1669" s="334" t="s">
        <v>129</v>
      </c>
      <c r="C1669" s="335" t="s">
        <v>4560</v>
      </c>
      <c r="D1669" s="336">
        <v>900</v>
      </c>
    </row>
    <row r="1670" spans="1:4" x14ac:dyDescent="0.25">
      <c r="A1670" s="334" t="s">
        <v>1516</v>
      </c>
      <c r="B1670" s="334" t="s">
        <v>129</v>
      </c>
      <c r="C1670" s="335" t="s">
        <v>4561</v>
      </c>
      <c r="D1670" s="336">
        <v>900</v>
      </c>
    </row>
    <row r="1671" spans="1:4" x14ac:dyDescent="0.25">
      <c r="A1671" s="334" t="s">
        <v>1516</v>
      </c>
      <c r="B1671" s="334" t="s">
        <v>859</v>
      </c>
      <c r="C1671" s="335" t="s">
        <v>4562</v>
      </c>
      <c r="D1671" s="336">
        <v>900</v>
      </c>
    </row>
    <row r="1672" spans="1:4" x14ac:dyDescent="0.25">
      <c r="A1672" s="334" t="s">
        <v>1516</v>
      </c>
      <c r="B1672" s="334" t="s">
        <v>859</v>
      </c>
      <c r="C1672" s="335" t="s">
        <v>4563</v>
      </c>
      <c r="D1672" s="336">
        <v>900</v>
      </c>
    </row>
    <row r="1673" spans="1:4" x14ac:dyDescent="0.25">
      <c r="A1673" s="334" t="s">
        <v>1516</v>
      </c>
      <c r="B1673" s="334" t="s">
        <v>4564</v>
      </c>
      <c r="C1673" s="335" t="s">
        <v>4565</v>
      </c>
      <c r="D1673" s="336">
        <v>29900</v>
      </c>
    </row>
    <row r="1674" spans="1:4" x14ac:dyDescent="0.25">
      <c r="A1674" s="334" t="s">
        <v>1516</v>
      </c>
      <c r="B1674" s="334" t="s">
        <v>4564</v>
      </c>
      <c r="C1674" s="335" t="s">
        <v>4566</v>
      </c>
      <c r="D1674" s="336">
        <v>29900</v>
      </c>
    </row>
    <row r="1675" spans="1:4" x14ac:dyDescent="0.25">
      <c r="A1675" s="334" t="s">
        <v>1516</v>
      </c>
      <c r="B1675" s="334" t="s">
        <v>207</v>
      </c>
      <c r="C1675" s="335" t="s">
        <v>4567</v>
      </c>
      <c r="D1675" s="336">
        <v>6900</v>
      </c>
    </row>
    <row r="1676" spans="1:4" x14ac:dyDescent="0.25">
      <c r="A1676" s="334" t="s">
        <v>1516</v>
      </c>
      <c r="B1676" s="334" t="s">
        <v>207</v>
      </c>
      <c r="C1676" s="335" t="s">
        <v>4568</v>
      </c>
      <c r="D1676" s="336">
        <v>6900</v>
      </c>
    </row>
    <row r="1677" spans="1:4" x14ac:dyDescent="0.25">
      <c r="A1677" s="334" t="s">
        <v>1516</v>
      </c>
      <c r="B1677" s="334" t="s">
        <v>1523</v>
      </c>
      <c r="C1677" s="335" t="s">
        <v>4569</v>
      </c>
      <c r="D1677" s="336">
        <v>9900</v>
      </c>
    </row>
    <row r="1678" spans="1:4" x14ac:dyDescent="0.25">
      <c r="A1678" s="334" t="s">
        <v>1516</v>
      </c>
      <c r="B1678" s="334" t="s">
        <v>1523</v>
      </c>
      <c r="C1678" s="335" t="s">
        <v>4570</v>
      </c>
      <c r="D1678" s="336">
        <v>9900</v>
      </c>
    </row>
    <row r="1679" spans="1:4" x14ac:dyDescent="0.25">
      <c r="A1679" s="334" t="s">
        <v>1516</v>
      </c>
      <c r="B1679" s="334" t="s">
        <v>1524</v>
      </c>
      <c r="C1679" s="335" t="s">
        <v>4571</v>
      </c>
      <c r="D1679" s="336">
        <v>7900</v>
      </c>
    </row>
    <row r="1680" spans="1:4" x14ac:dyDescent="0.25">
      <c r="A1680" s="334" t="s">
        <v>1516</v>
      </c>
      <c r="B1680" s="334" t="s">
        <v>1524</v>
      </c>
      <c r="C1680" s="335" t="s">
        <v>4572</v>
      </c>
      <c r="D1680" s="336">
        <v>7900</v>
      </c>
    </row>
    <row r="1681" spans="1:4" x14ac:dyDescent="0.25">
      <c r="A1681" s="334" t="s">
        <v>1516</v>
      </c>
      <c r="B1681" s="334" t="s">
        <v>1526</v>
      </c>
      <c r="C1681" s="335" t="s">
        <v>4573</v>
      </c>
      <c r="D1681" s="336">
        <v>4900</v>
      </c>
    </row>
    <row r="1682" spans="1:4" x14ac:dyDescent="0.25">
      <c r="A1682" s="334" t="s">
        <v>1516</v>
      </c>
      <c r="B1682" s="334" t="s">
        <v>1526</v>
      </c>
      <c r="C1682" s="335" t="s">
        <v>4574</v>
      </c>
      <c r="D1682" s="336">
        <v>4900</v>
      </c>
    </row>
    <row r="1683" spans="1:4" x14ac:dyDescent="0.25">
      <c r="A1683" s="334" t="s">
        <v>1516</v>
      </c>
      <c r="B1683" s="334" t="s">
        <v>1522</v>
      </c>
      <c r="C1683" s="335" t="s">
        <v>4575</v>
      </c>
      <c r="D1683" s="336">
        <v>3900</v>
      </c>
    </row>
    <row r="1684" spans="1:4" x14ac:dyDescent="0.25">
      <c r="A1684" s="334" t="s">
        <v>1516</v>
      </c>
      <c r="B1684" s="334" t="s">
        <v>1522</v>
      </c>
      <c r="C1684" s="335" t="s">
        <v>4576</v>
      </c>
      <c r="D1684" s="336">
        <v>3900</v>
      </c>
    </row>
    <row r="1685" spans="1:4" x14ac:dyDescent="0.25">
      <c r="A1685" s="334" t="s">
        <v>1516</v>
      </c>
      <c r="B1685" s="334" t="s">
        <v>1527</v>
      </c>
      <c r="C1685" s="335" t="s">
        <v>4577</v>
      </c>
      <c r="D1685" s="336">
        <v>6900</v>
      </c>
    </row>
    <row r="1686" spans="1:4" x14ac:dyDescent="0.25">
      <c r="A1686" s="334" t="s">
        <v>1516</v>
      </c>
      <c r="B1686" s="334" t="s">
        <v>1527</v>
      </c>
      <c r="C1686" s="335" t="s">
        <v>4578</v>
      </c>
      <c r="D1686" s="336">
        <v>6900</v>
      </c>
    </row>
    <row r="1687" spans="1:4" x14ac:dyDescent="0.25">
      <c r="A1687" s="334" t="s">
        <v>1516</v>
      </c>
      <c r="B1687" s="334" t="s">
        <v>1528</v>
      </c>
      <c r="C1687" s="335" t="s">
        <v>4579</v>
      </c>
      <c r="D1687" s="336">
        <v>5900</v>
      </c>
    </row>
    <row r="1688" spans="1:4" x14ac:dyDescent="0.25">
      <c r="A1688" s="334" t="s">
        <v>1516</v>
      </c>
      <c r="B1688" s="334" t="s">
        <v>1528</v>
      </c>
      <c r="C1688" s="335" t="s">
        <v>4580</v>
      </c>
      <c r="D1688" s="336">
        <v>5900</v>
      </c>
    </row>
    <row r="1689" spans="1:4" x14ac:dyDescent="0.25">
      <c r="A1689" s="334" t="s">
        <v>1516</v>
      </c>
      <c r="B1689" s="334" t="s">
        <v>1520</v>
      </c>
      <c r="C1689" s="335" t="s">
        <v>4581</v>
      </c>
      <c r="D1689" s="336">
        <v>500</v>
      </c>
    </row>
    <row r="1690" spans="1:4" x14ac:dyDescent="0.25">
      <c r="A1690" s="334" t="s">
        <v>1516</v>
      </c>
      <c r="B1690" s="334" t="s">
        <v>1520</v>
      </c>
      <c r="C1690" s="335" t="s">
        <v>4582</v>
      </c>
      <c r="D1690" s="336">
        <v>500</v>
      </c>
    </row>
    <row r="1691" spans="1:4" x14ac:dyDescent="0.25">
      <c r="A1691" s="334" t="s">
        <v>4583</v>
      </c>
      <c r="B1691" s="334" t="s">
        <v>4584</v>
      </c>
      <c r="C1691" s="335" t="s">
        <v>4585</v>
      </c>
      <c r="D1691" s="336">
        <v>19900</v>
      </c>
    </row>
    <row r="1692" spans="1:4" x14ac:dyDescent="0.25">
      <c r="A1692" s="334" t="s">
        <v>4586</v>
      </c>
      <c r="B1692" s="334" t="s">
        <v>4587</v>
      </c>
      <c r="C1692" s="335" t="s">
        <v>4588</v>
      </c>
      <c r="D1692" s="336">
        <v>9900</v>
      </c>
    </row>
    <row r="1693" spans="1:4" x14ac:dyDescent="0.25">
      <c r="A1693" s="334" t="s">
        <v>4589</v>
      </c>
      <c r="B1693" s="334" t="s">
        <v>4590</v>
      </c>
      <c r="C1693" s="335" t="s">
        <v>4591</v>
      </c>
      <c r="D1693" s="336">
        <v>19900</v>
      </c>
    </row>
    <row r="1694" spans="1:4" ht="24" x14ac:dyDescent="0.25">
      <c r="A1694" s="334" t="s">
        <v>4592</v>
      </c>
      <c r="B1694" s="334" t="s">
        <v>1558</v>
      </c>
      <c r="C1694" s="335" t="s">
        <v>4593</v>
      </c>
      <c r="D1694" s="336">
        <v>4900</v>
      </c>
    </row>
    <row r="1695" spans="1:4" x14ac:dyDescent="0.25">
      <c r="A1695" s="334" t="s">
        <v>4594</v>
      </c>
      <c r="B1695" s="334" t="s">
        <v>4595</v>
      </c>
      <c r="C1695" s="335" t="s">
        <v>4596</v>
      </c>
      <c r="D1695" s="336">
        <v>3900</v>
      </c>
    </row>
    <row r="1696" spans="1:4" x14ac:dyDescent="0.25">
      <c r="A1696" s="334" t="s">
        <v>4594</v>
      </c>
      <c r="B1696" s="334" t="s">
        <v>4597</v>
      </c>
      <c r="C1696" s="335" t="s">
        <v>4598</v>
      </c>
      <c r="D1696" s="336">
        <v>900</v>
      </c>
    </row>
    <row r="1697" spans="1:4" ht="24" x14ac:dyDescent="0.25">
      <c r="A1697" s="334" t="s">
        <v>4594</v>
      </c>
      <c r="B1697" s="334" t="s">
        <v>4599</v>
      </c>
      <c r="C1697" s="335" t="s">
        <v>4600</v>
      </c>
      <c r="D1697" s="336">
        <v>900</v>
      </c>
    </row>
    <row r="1698" spans="1:4" ht="36" x14ac:dyDescent="0.25">
      <c r="A1698" s="334" t="s">
        <v>4594</v>
      </c>
      <c r="B1698" s="334" t="s">
        <v>4601</v>
      </c>
      <c r="C1698" s="335" t="s">
        <v>4602</v>
      </c>
      <c r="D1698" s="336">
        <v>1900</v>
      </c>
    </row>
    <row r="1699" spans="1:4" x14ac:dyDescent="0.25">
      <c r="A1699" s="334" t="s">
        <v>4594</v>
      </c>
      <c r="B1699" s="334" t="s">
        <v>4603</v>
      </c>
      <c r="C1699" s="335" t="s">
        <v>4604</v>
      </c>
      <c r="D1699" s="336">
        <v>1900</v>
      </c>
    </row>
    <row r="1700" spans="1:4" x14ac:dyDescent="0.25">
      <c r="A1700" s="334" t="s">
        <v>4605</v>
      </c>
      <c r="B1700" s="334" t="s">
        <v>2362</v>
      </c>
      <c r="C1700" s="335" t="s">
        <v>4606</v>
      </c>
      <c r="D1700" s="336">
        <v>2900</v>
      </c>
    </row>
    <row r="1701" spans="1:4" x14ac:dyDescent="0.25">
      <c r="A1701" s="334" t="s">
        <v>1482</v>
      </c>
      <c r="B1701" s="334" t="s">
        <v>1486</v>
      </c>
      <c r="C1701" s="335" t="s">
        <v>4607</v>
      </c>
      <c r="D1701" s="336">
        <v>500</v>
      </c>
    </row>
    <row r="1702" spans="1:4" x14ac:dyDescent="0.25">
      <c r="A1702" s="334" t="s">
        <v>1482</v>
      </c>
      <c r="B1702" s="334" t="s">
        <v>1487</v>
      </c>
      <c r="C1702" s="335" t="s">
        <v>4607</v>
      </c>
      <c r="D1702" s="336">
        <v>500</v>
      </c>
    </row>
    <row r="1703" spans="1:4" x14ac:dyDescent="0.25">
      <c r="A1703" s="334" t="s">
        <v>1390</v>
      </c>
      <c r="B1703" s="334" t="s">
        <v>4608</v>
      </c>
      <c r="C1703" s="335" t="s">
        <v>4609</v>
      </c>
      <c r="D1703" s="336">
        <v>500</v>
      </c>
    </row>
    <row r="1704" spans="1:4" x14ac:dyDescent="0.25">
      <c r="A1704" s="334" t="s">
        <v>1390</v>
      </c>
      <c r="B1704" s="334" t="s">
        <v>4608</v>
      </c>
      <c r="C1704" s="335" t="s">
        <v>4610</v>
      </c>
      <c r="D1704" s="336">
        <v>500</v>
      </c>
    </row>
    <row r="1705" spans="1:4" x14ac:dyDescent="0.25">
      <c r="A1705" s="334" t="s">
        <v>1390</v>
      </c>
      <c r="B1705" s="334" t="s">
        <v>4608</v>
      </c>
      <c r="C1705" s="335" t="s">
        <v>4611</v>
      </c>
      <c r="D1705" s="336">
        <v>500</v>
      </c>
    </row>
    <row r="1706" spans="1:4" x14ac:dyDescent="0.25">
      <c r="A1706" s="334" t="s">
        <v>1390</v>
      </c>
      <c r="B1706" s="334" t="s">
        <v>4608</v>
      </c>
      <c r="C1706" s="335" t="s">
        <v>4612</v>
      </c>
      <c r="D1706" s="336">
        <v>500</v>
      </c>
    </row>
    <row r="1707" spans="1:4" x14ac:dyDescent="0.25">
      <c r="A1707" s="334" t="s">
        <v>1390</v>
      </c>
      <c r="B1707" s="334" t="s">
        <v>1394</v>
      </c>
      <c r="C1707" s="335" t="s">
        <v>4613</v>
      </c>
      <c r="D1707" s="336">
        <v>500</v>
      </c>
    </row>
    <row r="1708" spans="1:4" x14ac:dyDescent="0.25">
      <c r="A1708" s="334" t="s">
        <v>1390</v>
      </c>
      <c r="B1708" s="334" t="s">
        <v>1395</v>
      </c>
      <c r="C1708" s="335" t="s">
        <v>4614</v>
      </c>
      <c r="D1708" s="336">
        <v>5900</v>
      </c>
    </row>
    <row r="1709" spans="1:4" x14ac:dyDescent="0.25">
      <c r="A1709" s="334" t="s">
        <v>1390</v>
      </c>
      <c r="B1709" s="334" t="s">
        <v>1395</v>
      </c>
      <c r="C1709" s="335" t="s">
        <v>4615</v>
      </c>
      <c r="D1709" s="336">
        <v>5900</v>
      </c>
    </row>
    <row r="1710" spans="1:4" x14ac:dyDescent="0.25">
      <c r="A1710" s="334" t="s">
        <v>1390</v>
      </c>
      <c r="B1710" s="334" t="s">
        <v>1395</v>
      </c>
      <c r="C1710" s="335" t="s">
        <v>4616</v>
      </c>
      <c r="D1710" s="336">
        <v>5900</v>
      </c>
    </row>
    <row r="1711" spans="1:4" x14ac:dyDescent="0.25">
      <c r="A1711" s="334" t="s">
        <v>1390</v>
      </c>
      <c r="B1711" s="334" t="s">
        <v>1395</v>
      </c>
      <c r="C1711" s="335" t="s">
        <v>4617</v>
      </c>
      <c r="D1711" s="336">
        <v>5900</v>
      </c>
    </row>
    <row r="1712" spans="1:4" x14ac:dyDescent="0.25">
      <c r="A1712" s="334" t="s">
        <v>1396</v>
      </c>
      <c r="B1712" s="334" t="s">
        <v>51</v>
      </c>
      <c r="C1712" s="335" t="s">
        <v>4618</v>
      </c>
      <c r="D1712" s="336">
        <v>1900</v>
      </c>
    </row>
    <row r="1713" spans="1:4" x14ac:dyDescent="0.25">
      <c r="A1713" s="334" t="s">
        <v>1396</v>
      </c>
      <c r="B1713" s="334" t="s">
        <v>51</v>
      </c>
      <c r="C1713" s="335" t="s">
        <v>4619</v>
      </c>
      <c r="D1713" s="336">
        <v>1900</v>
      </c>
    </row>
    <row r="1714" spans="1:4" x14ac:dyDescent="0.25">
      <c r="A1714" s="334" t="s">
        <v>1396</v>
      </c>
      <c r="B1714" s="334" t="s">
        <v>96</v>
      </c>
      <c r="C1714" s="335" t="s">
        <v>4620</v>
      </c>
      <c r="D1714" s="336">
        <v>500</v>
      </c>
    </row>
    <row r="1715" spans="1:4" x14ac:dyDescent="0.25">
      <c r="A1715" s="334" t="s">
        <v>1396</v>
      </c>
      <c r="B1715" s="334" t="s">
        <v>96</v>
      </c>
      <c r="C1715" s="335" t="s">
        <v>4621</v>
      </c>
      <c r="D1715" s="336">
        <v>500</v>
      </c>
    </row>
    <row r="1716" spans="1:4" x14ac:dyDescent="0.25">
      <c r="A1716" s="334" t="s">
        <v>1396</v>
      </c>
      <c r="B1716" s="334" t="s">
        <v>96</v>
      </c>
      <c r="C1716" s="335" t="s">
        <v>4622</v>
      </c>
      <c r="D1716" s="336">
        <v>500</v>
      </c>
    </row>
    <row r="1717" spans="1:4" x14ac:dyDescent="0.25">
      <c r="A1717" s="334" t="s">
        <v>1396</v>
      </c>
      <c r="B1717" s="334" t="s">
        <v>96</v>
      </c>
      <c r="C1717" s="335" t="s">
        <v>4623</v>
      </c>
      <c r="D1717" s="336">
        <v>500</v>
      </c>
    </row>
    <row r="1718" spans="1:4" x14ac:dyDescent="0.25">
      <c r="A1718" s="334" t="s">
        <v>1396</v>
      </c>
      <c r="B1718" s="334" t="s">
        <v>96</v>
      </c>
      <c r="C1718" s="335" t="s">
        <v>3391</v>
      </c>
      <c r="D1718" s="336">
        <v>500</v>
      </c>
    </row>
    <row r="1719" spans="1:4" x14ac:dyDescent="0.25">
      <c r="A1719" s="334" t="s">
        <v>1396</v>
      </c>
      <c r="B1719" s="334" t="s">
        <v>96</v>
      </c>
      <c r="C1719" s="335" t="s">
        <v>3392</v>
      </c>
      <c r="D1719" s="336">
        <v>500</v>
      </c>
    </row>
    <row r="1720" spans="1:4" x14ac:dyDescent="0.25">
      <c r="A1720" s="334" t="s">
        <v>1396</v>
      </c>
      <c r="B1720" s="334" t="s">
        <v>96</v>
      </c>
      <c r="C1720" s="335" t="s">
        <v>3393</v>
      </c>
      <c r="D1720" s="336">
        <v>500</v>
      </c>
    </row>
    <row r="1721" spans="1:4" x14ac:dyDescent="0.25">
      <c r="A1721" s="334" t="s">
        <v>1396</v>
      </c>
      <c r="B1721" s="334" t="s">
        <v>96</v>
      </c>
      <c r="C1721" s="335" t="s">
        <v>3394</v>
      </c>
      <c r="D1721" s="336">
        <v>500</v>
      </c>
    </row>
    <row r="1722" spans="1:4" x14ac:dyDescent="0.25">
      <c r="A1722" s="334" t="s">
        <v>1396</v>
      </c>
      <c r="B1722" s="334" t="s">
        <v>96</v>
      </c>
      <c r="C1722" s="335" t="s">
        <v>3395</v>
      </c>
      <c r="D1722" s="336">
        <v>500</v>
      </c>
    </row>
    <row r="1723" spans="1:4" x14ac:dyDescent="0.25">
      <c r="A1723" s="334" t="s">
        <v>1396</v>
      </c>
      <c r="B1723" s="334" t="s">
        <v>97</v>
      </c>
      <c r="C1723" s="335" t="s">
        <v>4624</v>
      </c>
      <c r="D1723" s="336">
        <v>500</v>
      </c>
    </row>
    <row r="1724" spans="1:4" x14ac:dyDescent="0.25">
      <c r="A1724" s="334" t="s">
        <v>1396</v>
      </c>
      <c r="B1724" s="334" t="s">
        <v>97</v>
      </c>
      <c r="C1724" s="335" t="s">
        <v>4625</v>
      </c>
      <c r="D1724" s="336">
        <v>500</v>
      </c>
    </row>
    <row r="1725" spans="1:4" x14ac:dyDescent="0.25">
      <c r="A1725" s="334" t="s">
        <v>1396</v>
      </c>
      <c r="B1725" s="334" t="s">
        <v>97</v>
      </c>
      <c r="C1725" s="335" t="s">
        <v>4626</v>
      </c>
      <c r="D1725" s="336">
        <v>500</v>
      </c>
    </row>
    <row r="1726" spans="1:4" x14ac:dyDescent="0.25">
      <c r="A1726" s="334" t="s">
        <v>1396</v>
      </c>
      <c r="B1726" s="334" t="s">
        <v>97</v>
      </c>
      <c r="C1726" s="335" t="s">
        <v>4627</v>
      </c>
      <c r="D1726" s="336">
        <v>500</v>
      </c>
    </row>
    <row r="1727" spans="1:4" x14ac:dyDescent="0.25">
      <c r="A1727" s="334" t="s">
        <v>1396</v>
      </c>
      <c r="B1727" s="334" t="s">
        <v>98</v>
      </c>
      <c r="C1727" s="335" t="s">
        <v>4624</v>
      </c>
      <c r="D1727" s="336">
        <v>500</v>
      </c>
    </row>
    <row r="1728" spans="1:4" x14ac:dyDescent="0.25">
      <c r="A1728" s="334" t="s">
        <v>1396</v>
      </c>
      <c r="B1728" s="334" t="s">
        <v>98</v>
      </c>
      <c r="C1728" s="335" t="s">
        <v>4625</v>
      </c>
      <c r="D1728" s="336">
        <v>500</v>
      </c>
    </row>
    <row r="1729" spans="1:4" x14ac:dyDescent="0.25">
      <c r="A1729" s="334" t="s">
        <v>1396</v>
      </c>
      <c r="B1729" s="334" t="s">
        <v>98</v>
      </c>
      <c r="C1729" s="335" t="s">
        <v>4626</v>
      </c>
      <c r="D1729" s="336">
        <v>500</v>
      </c>
    </row>
    <row r="1730" spans="1:4" x14ac:dyDescent="0.25">
      <c r="A1730" s="334" t="s">
        <v>1396</v>
      </c>
      <c r="B1730" s="334" t="s">
        <v>98</v>
      </c>
      <c r="C1730" s="335" t="s">
        <v>4627</v>
      </c>
      <c r="D1730" s="336">
        <v>500</v>
      </c>
    </row>
    <row r="1731" spans="1:4" x14ac:dyDescent="0.25">
      <c r="A1731" s="334" t="s">
        <v>1396</v>
      </c>
      <c r="B1731" s="334" t="s">
        <v>98</v>
      </c>
      <c r="C1731" s="335" t="s">
        <v>4628</v>
      </c>
      <c r="D1731" s="336">
        <v>500</v>
      </c>
    </row>
    <row r="1732" spans="1:4" x14ac:dyDescent="0.25">
      <c r="A1732" s="334" t="s">
        <v>1398</v>
      </c>
      <c r="B1732" s="334" t="s">
        <v>2393</v>
      </c>
      <c r="C1732" s="335" t="s">
        <v>4629</v>
      </c>
      <c r="D1732" s="336">
        <v>19900</v>
      </c>
    </row>
    <row r="1733" spans="1:4" x14ac:dyDescent="0.25">
      <c r="A1733" s="334" t="s">
        <v>4630</v>
      </c>
      <c r="B1733" s="334" t="s">
        <v>444</v>
      </c>
      <c r="C1733" s="335" t="s">
        <v>4631</v>
      </c>
      <c r="D1733" s="336">
        <v>15900</v>
      </c>
    </row>
    <row r="1734" spans="1:4" x14ac:dyDescent="0.25">
      <c r="A1734" s="334" t="s">
        <v>1456</v>
      </c>
      <c r="B1734" s="334" t="s">
        <v>447</v>
      </c>
      <c r="C1734" s="335" t="s">
        <v>4632</v>
      </c>
      <c r="D1734" s="336">
        <v>19900</v>
      </c>
    </row>
  </sheetData>
  <phoneticPr fontId="45" type="noConversion"/>
  <hyperlinks>
    <hyperlink ref="E1" location="Оглавление!A1" display="Оглавление" xr:uid="{6F02CF9B-4AB6-4395-9820-9A1DCB08B492}"/>
  </hyperlink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E769"/>
  <sheetViews>
    <sheetView workbookViewId="0">
      <pane ySplit="1" topLeftCell="A2" activePane="bottomLeft" state="frozen"/>
      <selection pane="bottomLeft" activeCell="A194" sqref="A194:D194"/>
    </sheetView>
  </sheetViews>
  <sheetFormatPr defaultColWidth="8.85546875" defaultRowHeight="15" x14ac:dyDescent="0.25"/>
  <cols>
    <col min="1" max="1" width="23" style="330" bestFit="1" customWidth="1"/>
    <col min="2" max="2" width="59.5703125" style="331" customWidth="1"/>
    <col min="3" max="3" width="7.7109375" style="332" customWidth="1"/>
    <col min="4" max="4" width="15" style="333" customWidth="1"/>
    <col min="5" max="5" width="15.85546875" customWidth="1"/>
  </cols>
  <sheetData>
    <row r="1" spans="1:5" ht="28.5" customHeight="1" thickBot="1" x14ac:dyDescent="0.3">
      <c r="A1" s="374" t="s">
        <v>937</v>
      </c>
      <c r="B1" s="375" t="s">
        <v>493</v>
      </c>
      <c r="C1" s="379" t="s">
        <v>12</v>
      </c>
      <c r="D1" s="386" t="s">
        <v>938</v>
      </c>
      <c r="E1" s="491" t="s">
        <v>4823</v>
      </c>
    </row>
    <row r="2" spans="1:5" ht="36.75" customHeight="1" x14ac:dyDescent="0.25">
      <c r="A2" s="554" t="s">
        <v>1649</v>
      </c>
      <c r="B2" s="554"/>
      <c r="C2" s="554"/>
      <c r="D2" s="554"/>
    </row>
    <row r="3" spans="1:5" ht="18.75" x14ac:dyDescent="0.25">
      <c r="A3" s="550" t="s">
        <v>998</v>
      </c>
      <c r="B3" s="550"/>
      <c r="C3" s="550"/>
      <c r="D3" s="550"/>
    </row>
    <row r="4" spans="1:5" ht="38.25" x14ac:dyDescent="0.25">
      <c r="A4" s="221" t="s">
        <v>506</v>
      </c>
      <c r="B4" s="222" t="s">
        <v>4700</v>
      </c>
      <c r="C4" s="223" t="s">
        <v>13</v>
      </c>
      <c r="D4" s="224">
        <v>50900</v>
      </c>
    </row>
    <row r="5" spans="1:5" x14ac:dyDescent="0.25">
      <c r="A5" s="221" t="s">
        <v>630</v>
      </c>
      <c r="B5" s="222" t="s">
        <v>631</v>
      </c>
      <c r="C5" s="223" t="s">
        <v>660</v>
      </c>
      <c r="D5" s="224">
        <v>30900</v>
      </c>
    </row>
    <row r="6" spans="1:5" ht="38.25" x14ac:dyDescent="0.25">
      <c r="A6" s="221" t="s">
        <v>37</v>
      </c>
      <c r="B6" s="222" t="s">
        <v>4701</v>
      </c>
      <c r="C6" s="223" t="s">
        <v>13</v>
      </c>
      <c r="D6" s="224">
        <v>50900</v>
      </c>
    </row>
    <row r="7" spans="1:5" ht="51" x14ac:dyDescent="0.25">
      <c r="A7" s="221" t="s">
        <v>1111</v>
      </c>
      <c r="B7" s="222" t="s">
        <v>4671</v>
      </c>
      <c r="C7" s="223" t="s">
        <v>13</v>
      </c>
      <c r="D7" s="224">
        <v>58900</v>
      </c>
    </row>
    <row r="8" spans="1:5" x14ac:dyDescent="0.25">
      <c r="A8" s="221" t="s">
        <v>633</v>
      </c>
      <c r="B8" s="222" t="s">
        <v>634</v>
      </c>
      <c r="C8" s="223" t="s">
        <v>660</v>
      </c>
      <c r="D8" s="224">
        <v>30900</v>
      </c>
    </row>
    <row r="9" spans="1:5" ht="38.25" x14ac:dyDescent="0.25">
      <c r="A9" s="221" t="s">
        <v>38</v>
      </c>
      <c r="B9" s="222" t="s">
        <v>4702</v>
      </c>
      <c r="C9" s="223" t="s">
        <v>13</v>
      </c>
      <c r="D9" s="224">
        <v>53900</v>
      </c>
    </row>
    <row r="10" spans="1:5" ht="51" x14ac:dyDescent="0.25">
      <c r="A10" s="221" t="s">
        <v>1112</v>
      </c>
      <c r="B10" s="222" t="s">
        <v>4672</v>
      </c>
      <c r="C10" s="223" t="s">
        <v>13</v>
      </c>
      <c r="D10" s="224">
        <v>61900</v>
      </c>
    </row>
    <row r="11" spans="1:5" x14ac:dyDescent="0.25">
      <c r="A11" s="221" t="s">
        <v>42</v>
      </c>
      <c r="B11" s="222" t="s">
        <v>627</v>
      </c>
      <c r="C11" s="223" t="s">
        <v>660</v>
      </c>
      <c r="D11" s="224">
        <v>30900</v>
      </c>
    </row>
    <row r="12" spans="1:5" ht="38.25" x14ac:dyDescent="0.25">
      <c r="A12" s="221" t="s">
        <v>4634</v>
      </c>
      <c r="B12" s="222" t="s">
        <v>4703</v>
      </c>
      <c r="C12" s="223" t="s">
        <v>13</v>
      </c>
      <c r="D12" s="224">
        <v>60900</v>
      </c>
    </row>
    <row r="13" spans="1:5" ht="51" x14ac:dyDescent="0.25">
      <c r="A13" s="221" t="s">
        <v>4653</v>
      </c>
      <c r="B13" s="222" t="s">
        <v>4704</v>
      </c>
      <c r="C13" s="223" t="s">
        <v>13</v>
      </c>
      <c r="D13" s="224">
        <v>68900</v>
      </c>
    </row>
    <row r="14" spans="1:5" x14ac:dyDescent="0.25">
      <c r="A14" s="221" t="s">
        <v>628</v>
      </c>
      <c r="B14" s="222" t="s">
        <v>629</v>
      </c>
      <c r="C14" s="223" t="s">
        <v>660</v>
      </c>
      <c r="D14" s="224">
        <v>30900</v>
      </c>
    </row>
    <row r="15" spans="1:5" ht="38.25" x14ac:dyDescent="0.25">
      <c r="A15" s="221" t="s">
        <v>1650</v>
      </c>
      <c r="B15" s="222" t="s">
        <v>4705</v>
      </c>
      <c r="C15" s="223" t="s">
        <v>13</v>
      </c>
      <c r="D15" s="224">
        <v>50900</v>
      </c>
    </row>
    <row r="16" spans="1:5" ht="51" x14ac:dyDescent="0.25">
      <c r="A16" s="221" t="s">
        <v>1651</v>
      </c>
      <c r="B16" s="222" t="s">
        <v>4706</v>
      </c>
      <c r="C16" s="223" t="s">
        <v>13</v>
      </c>
      <c r="D16" s="224">
        <v>58900</v>
      </c>
    </row>
    <row r="17" spans="1:4" x14ac:dyDescent="0.25">
      <c r="A17" s="221" t="s">
        <v>560</v>
      </c>
      <c r="B17" s="222" t="s">
        <v>632</v>
      </c>
      <c r="C17" s="223" t="s">
        <v>660</v>
      </c>
      <c r="D17" s="224">
        <v>30900</v>
      </c>
    </row>
    <row r="18" spans="1:4" ht="38.25" x14ac:dyDescent="0.25">
      <c r="A18" s="221" t="s">
        <v>1652</v>
      </c>
      <c r="B18" s="222" t="s">
        <v>4708</v>
      </c>
      <c r="C18" s="223" t="s">
        <v>13</v>
      </c>
      <c r="D18" s="224">
        <v>53900</v>
      </c>
    </row>
    <row r="19" spans="1:4" ht="51" x14ac:dyDescent="0.25">
      <c r="A19" s="221" t="s">
        <v>1113</v>
      </c>
      <c r="B19" s="222" t="s">
        <v>4707</v>
      </c>
      <c r="C19" s="223" t="s">
        <v>13</v>
      </c>
      <c r="D19" s="224">
        <v>61900</v>
      </c>
    </row>
    <row r="20" spans="1:4" x14ac:dyDescent="0.25">
      <c r="A20" s="221" t="s">
        <v>1070</v>
      </c>
      <c r="B20" s="222" t="s">
        <v>1071</v>
      </c>
      <c r="C20" s="223" t="s">
        <v>660</v>
      </c>
      <c r="D20" s="224">
        <v>37900</v>
      </c>
    </row>
    <row r="21" spans="1:4" x14ac:dyDescent="0.25">
      <c r="A21" s="221" t="s">
        <v>561</v>
      </c>
      <c r="B21" s="222" t="s">
        <v>619</v>
      </c>
      <c r="C21" s="223" t="s">
        <v>660</v>
      </c>
      <c r="D21" s="224">
        <v>37900</v>
      </c>
    </row>
    <row r="22" spans="1:4" ht="63.75" x14ac:dyDescent="0.25">
      <c r="A22" s="221" t="s">
        <v>1114</v>
      </c>
      <c r="B22" s="222" t="s">
        <v>4709</v>
      </c>
      <c r="C22" s="223" t="s">
        <v>13</v>
      </c>
      <c r="D22" s="224">
        <v>70900</v>
      </c>
    </row>
    <row r="23" spans="1:4" x14ac:dyDescent="0.25">
      <c r="A23" s="221" t="s">
        <v>617</v>
      </c>
      <c r="B23" s="222" t="s">
        <v>618</v>
      </c>
      <c r="C23" s="223" t="s">
        <v>660</v>
      </c>
      <c r="D23" s="224">
        <v>30900</v>
      </c>
    </row>
    <row r="24" spans="1:4" ht="38.25" x14ac:dyDescent="0.25">
      <c r="A24" s="221" t="s">
        <v>4635</v>
      </c>
      <c r="B24" s="222" t="s">
        <v>4710</v>
      </c>
      <c r="C24" s="223" t="s">
        <v>13</v>
      </c>
      <c r="D24" s="224">
        <v>58900</v>
      </c>
    </row>
    <row r="25" spans="1:4" ht="63.75" x14ac:dyDescent="0.25">
      <c r="A25" s="221" t="s">
        <v>4654</v>
      </c>
      <c r="B25" s="222" t="s">
        <v>4711</v>
      </c>
      <c r="C25" s="223" t="s">
        <v>13</v>
      </c>
      <c r="D25" s="224">
        <v>66900</v>
      </c>
    </row>
    <row r="26" spans="1:4" ht="51" x14ac:dyDescent="0.25">
      <c r="A26" s="221" t="s">
        <v>4636</v>
      </c>
      <c r="B26" s="222" t="s">
        <v>4712</v>
      </c>
      <c r="C26" s="223" t="s">
        <v>13</v>
      </c>
      <c r="D26" s="224">
        <v>66900</v>
      </c>
    </row>
    <row r="27" spans="1:4" x14ac:dyDescent="0.25">
      <c r="A27" s="221" t="s">
        <v>620</v>
      </c>
      <c r="B27" s="222" t="s">
        <v>621</v>
      </c>
      <c r="C27" s="223" t="s">
        <v>660</v>
      </c>
      <c r="D27" s="224">
        <v>30900</v>
      </c>
    </row>
    <row r="28" spans="1:4" ht="38.25" x14ac:dyDescent="0.25">
      <c r="A28" s="221" t="s">
        <v>4637</v>
      </c>
      <c r="B28" s="222" t="s">
        <v>4713</v>
      </c>
      <c r="C28" s="223" t="s">
        <v>13</v>
      </c>
      <c r="D28" s="224">
        <v>64900</v>
      </c>
    </row>
    <row r="29" spans="1:4" ht="63.75" x14ac:dyDescent="0.25">
      <c r="A29" s="221" t="s">
        <v>4655</v>
      </c>
      <c r="B29" s="222" t="s">
        <v>4714</v>
      </c>
      <c r="C29" s="223" t="s">
        <v>13</v>
      </c>
      <c r="D29" s="224">
        <v>72900</v>
      </c>
    </row>
    <row r="30" spans="1:4" ht="51" x14ac:dyDescent="0.25">
      <c r="A30" s="221" t="s">
        <v>4638</v>
      </c>
      <c r="B30" s="222" t="s">
        <v>4715</v>
      </c>
      <c r="C30" s="223" t="s">
        <v>13</v>
      </c>
      <c r="D30" s="224">
        <v>72900</v>
      </c>
    </row>
    <row r="31" spans="1:4" x14ac:dyDescent="0.25">
      <c r="A31" s="221" t="s">
        <v>562</v>
      </c>
      <c r="B31" s="222" t="s">
        <v>622</v>
      </c>
      <c r="C31" s="223" t="s">
        <v>660</v>
      </c>
      <c r="D31" s="224">
        <v>37900</v>
      </c>
    </row>
    <row r="32" spans="1:4" x14ac:dyDescent="0.25">
      <c r="A32" s="221" t="s">
        <v>40</v>
      </c>
      <c r="B32" s="222" t="s">
        <v>623</v>
      </c>
      <c r="C32" s="223" t="s">
        <v>660</v>
      </c>
      <c r="D32" s="224">
        <v>37900</v>
      </c>
    </row>
    <row r="33" spans="1:4" ht="51" x14ac:dyDescent="0.25">
      <c r="A33" s="221" t="s">
        <v>4639</v>
      </c>
      <c r="B33" s="222" t="s">
        <v>4716</v>
      </c>
      <c r="C33" s="223" t="s">
        <v>13</v>
      </c>
      <c r="D33" s="224">
        <v>70900</v>
      </c>
    </row>
    <row r="34" spans="1:4" ht="76.5" x14ac:dyDescent="0.25">
      <c r="A34" s="221" t="s">
        <v>4656</v>
      </c>
      <c r="B34" s="222" t="s">
        <v>4717</v>
      </c>
      <c r="C34" s="223" t="s">
        <v>13</v>
      </c>
      <c r="D34" s="224">
        <v>78900</v>
      </c>
    </row>
    <row r="35" spans="1:4" x14ac:dyDescent="0.25">
      <c r="A35" s="221" t="s">
        <v>41</v>
      </c>
      <c r="B35" s="222" t="s">
        <v>624</v>
      </c>
      <c r="C35" s="223" t="s">
        <v>660</v>
      </c>
      <c r="D35" s="224">
        <v>65900</v>
      </c>
    </row>
    <row r="36" spans="1:4" ht="51" x14ac:dyDescent="0.25">
      <c r="A36" s="221" t="s">
        <v>4640</v>
      </c>
      <c r="B36" s="222" t="s">
        <v>4718</v>
      </c>
      <c r="C36" s="223" t="s">
        <v>13</v>
      </c>
      <c r="D36" s="224">
        <v>144900</v>
      </c>
    </row>
    <row r="37" spans="1:4" ht="76.5" x14ac:dyDescent="0.25">
      <c r="A37" s="221" t="s">
        <v>4657</v>
      </c>
      <c r="B37" s="222" t="s">
        <v>4719</v>
      </c>
      <c r="C37" s="223" t="s">
        <v>13</v>
      </c>
      <c r="D37" s="224">
        <v>152900</v>
      </c>
    </row>
    <row r="38" spans="1:4" x14ac:dyDescent="0.25">
      <c r="A38" s="221" t="s">
        <v>563</v>
      </c>
      <c r="B38" s="222" t="s">
        <v>625</v>
      </c>
      <c r="C38" s="223" t="s">
        <v>660</v>
      </c>
      <c r="D38" s="224">
        <v>65900</v>
      </c>
    </row>
    <row r="39" spans="1:4" ht="38.25" x14ac:dyDescent="0.25">
      <c r="A39" s="221" t="s">
        <v>4641</v>
      </c>
      <c r="B39" s="222" t="s">
        <v>4720</v>
      </c>
      <c r="C39" s="223" t="s">
        <v>13</v>
      </c>
      <c r="D39" s="224">
        <v>134900</v>
      </c>
    </row>
    <row r="40" spans="1:4" ht="38.25" x14ac:dyDescent="0.25">
      <c r="A40" s="221" t="s">
        <v>1115</v>
      </c>
      <c r="B40" s="222" t="s">
        <v>4673</v>
      </c>
      <c r="C40" s="223" t="s">
        <v>13</v>
      </c>
      <c r="D40" s="224">
        <v>39900</v>
      </c>
    </row>
    <row r="41" spans="1:4" ht="63.75" x14ac:dyDescent="0.25">
      <c r="A41" s="221" t="s">
        <v>1116</v>
      </c>
      <c r="B41" s="222" t="s">
        <v>4674</v>
      </c>
      <c r="C41" s="223" t="s">
        <v>13</v>
      </c>
      <c r="D41" s="224">
        <v>55900</v>
      </c>
    </row>
    <row r="42" spans="1:4" ht="63.75" x14ac:dyDescent="0.25">
      <c r="A42" s="221" t="s">
        <v>1117</v>
      </c>
      <c r="B42" s="222" t="s">
        <v>4675</v>
      </c>
      <c r="C42" s="223" t="s">
        <v>13</v>
      </c>
      <c r="D42" s="224">
        <v>59900</v>
      </c>
    </row>
    <row r="43" spans="1:4" x14ac:dyDescent="0.25">
      <c r="A43" s="221" t="s">
        <v>570</v>
      </c>
      <c r="B43" s="222" t="s">
        <v>615</v>
      </c>
      <c r="C43" s="223" t="s">
        <v>660</v>
      </c>
      <c r="D43" s="224">
        <v>37900</v>
      </c>
    </row>
    <row r="44" spans="1:4" ht="38.25" x14ac:dyDescent="0.25">
      <c r="A44" s="221" t="s">
        <v>4642</v>
      </c>
      <c r="B44" s="222" t="s">
        <v>4721</v>
      </c>
      <c r="C44" s="223" t="s">
        <v>13</v>
      </c>
      <c r="D44" s="224">
        <v>74900</v>
      </c>
    </row>
    <row r="45" spans="1:4" ht="51" x14ac:dyDescent="0.25">
      <c r="A45" s="221" t="s">
        <v>4658</v>
      </c>
      <c r="B45" s="222" t="s">
        <v>4722</v>
      </c>
      <c r="C45" s="223" t="s">
        <v>13</v>
      </c>
      <c r="D45" s="224">
        <v>82900</v>
      </c>
    </row>
    <row r="46" spans="1:4" ht="38.25" x14ac:dyDescent="0.25">
      <c r="A46" s="221" t="s">
        <v>4643</v>
      </c>
      <c r="B46" s="222" t="s">
        <v>4723</v>
      </c>
      <c r="C46" s="223" t="s">
        <v>13</v>
      </c>
      <c r="D46" s="224">
        <v>139900</v>
      </c>
    </row>
    <row r="47" spans="1:4" ht="63.75" x14ac:dyDescent="0.25">
      <c r="A47" s="221" t="s">
        <v>4659</v>
      </c>
      <c r="B47" s="222" t="s">
        <v>4724</v>
      </c>
      <c r="C47" s="223" t="s">
        <v>13</v>
      </c>
      <c r="D47" s="224">
        <v>147900</v>
      </c>
    </row>
    <row r="48" spans="1:4" x14ac:dyDescent="0.25">
      <c r="A48" s="221" t="s">
        <v>572</v>
      </c>
      <c r="B48" s="222" t="s">
        <v>939</v>
      </c>
      <c r="C48" s="223" t="s">
        <v>660</v>
      </c>
      <c r="D48" s="224">
        <v>44900</v>
      </c>
    </row>
    <row r="49" spans="1:4" x14ac:dyDescent="0.25">
      <c r="A49" s="221" t="s">
        <v>575</v>
      </c>
      <c r="B49" s="222" t="s">
        <v>608</v>
      </c>
      <c r="C49" s="223" t="s">
        <v>660</v>
      </c>
      <c r="D49" s="224">
        <v>79900</v>
      </c>
    </row>
    <row r="50" spans="1:4" ht="18.75" x14ac:dyDescent="0.25">
      <c r="A50" s="550" t="s">
        <v>1653</v>
      </c>
      <c r="B50" s="550"/>
      <c r="C50" s="550"/>
      <c r="D50" s="550"/>
    </row>
    <row r="51" spans="1:4" x14ac:dyDescent="0.25">
      <c r="A51" s="221" t="s">
        <v>581</v>
      </c>
      <c r="B51" s="222" t="s">
        <v>582</v>
      </c>
      <c r="C51" s="223" t="s">
        <v>660</v>
      </c>
      <c r="D51" s="224">
        <v>16900</v>
      </c>
    </row>
    <row r="52" spans="1:4" x14ac:dyDescent="0.25">
      <c r="A52" s="221" t="s">
        <v>576</v>
      </c>
      <c r="B52" s="222" t="s">
        <v>577</v>
      </c>
      <c r="C52" s="223" t="s">
        <v>660</v>
      </c>
      <c r="D52" s="224">
        <v>49900</v>
      </c>
    </row>
    <row r="53" spans="1:4" x14ac:dyDescent="0.25">
      <c r="A53" s="221" t="s">
        <v>583</v>
      </c>
      <c r="B53" s="222" t="s">
        <v>584</v>
      </c>
      <c r="C53" s="223" t="s">
        <v>660</v>
      </c>
      <c r="D53" s="224">
        <v>4900</v>
      </c>
    </row>
    <row r="54" spans="1:4" x14ac:dyDescent="0.25">
      <c r="A54" s="221" t="s">
        <v>585</v>
      </c>
      <c r="B54" s="222" t="s">
        <v>586</v>
      </c>
      <c r="C54" s="223" t="s">
        <v>660</v>
      </c>
      <c r="D54" s="224">
        <v>11900</v>
      </c>
    </row>
    <row r="55" spans="1:4" x14ac:dyDescent="0.25">
      <c r="A55" s="221" t="s">
        <v>587</v>
      </c>
      <c r="B55" s="222" t="s">
        <v>588</v>
      </c>
      <c r="C55" s="223" t="s">
        <v>660</v>
      </c>
      <c r="D55" s="224">
        <v>14900</v>
      </c>
    </row>
    <row r="56" spans="1:4" x14ac:dyDescent="0.25">
      <c r="A56" s="221" t="s">
        <v>589</v>
      </c>
      <c r="B56" s="222" t="s">
        <v>590</v>
      </c>
      <c r="C56" s="223" t="s">
        <v>660</v>
      </c>
      <c r="D56" s="224">
        <v>10900</v>
      </c>
    </row>
    <row r="57" spans="1:4" x14ac:dyDescent="0.25">
      <c r="A57" s="221" t="s">
        <v>591</v>
      </c>
      <c r="B57" s="222" t="s">
        <v>592</v>
      </c>
      <c r="C57" s="223" t="s">
        <v>660</v>
      </c>
      <c r="D57" s="224">
        <v>9900</v>
      </c>
    </row>
    <row r="58" spans="1:4" x14ac:dyDescent="0.25">
      <c r="A58" s="221" t="s">
        <v>593</v>
      </c>
      <c r="B58" s="222" t="s">
        <v>594</v>
      </c>
      <c r="C58" s="223" t="s">
        <v>660</v>
      </c>
      <c r="D58" s="224">
        <v>5900</v>
      </c>
    </row>
    <row r="59" spans="1:4" x14ac:dyDescent="0.25">
      <c r="A59" s="221" t="s">
        <v>595</v>
      </c>
      <c r="B59" s="222" t="s">
        <v>596</v>
      </c>
      <c r="C59" s="223" t="s">
        <v>660</v>
      </c>
      <c r="D59" s="224">
        <v>6900</v>
      </c>
    </row>
    <row r="60" spans="1:4" x14ac:dyDescent="0.25">
      <c r="A60" s="221" t="s">
        <v>573</v>
      </c>
      <c r="B60" s="222" t="s">
        <v>597</v>
      </c>
      <c r="C60" s="223" t="s">
        <v>660</v>
      </c>
      <c r="D60" s="224">
        <v>20900</v>
      </c>
    </row>
    <row r="61" spans="1:4" x14ac:dyDescent="0.25">
      <c r="A61" s="221" t="s">
        <v>598</v>
      </c>
      <c r="B61" s="222" t="s">
        <v>599</v>
      </c>
      <c r="C61" s="223" t="s">
        <v>660</v>
      </c>
      <c r="D61" s="224">
        <v>36900</v>
      </c>
    </row>
    <row r="62" spans="1:4" x14ac:dyDescent="0.25">
      <c r="A62" s="221" t="s">
        <v>23</v>
      </c>
      <c r="B62" s="222" t="s">
        <v>557</v>
      </c>
      <c r="C62" s="223" t="s">
        <v>660</v>
      </c>
      <c r="D62" s="224">
        <v>14900</v>
      </c>
    </row>
    <row r="63" spans="1:4" x14ac:dyDescent="0.25">
      <c r="A63" s="221" t="s">
        <v>24</v>
      </c>
      <c r="B63" s="222" t="s">
        <v>558</v>
      </c>
      <c r="C63" s="223" t="s">
        <v>660</v>
      </c>
      <c r="D63" s="224">
        <v>14900</v>
      </c>
    </row>
    <row r="64" spans="1:4" x14ac:dyDescent="0.25">
      <c r="A64" s="221" t="s">
        <v>25</v>
      </c>
      <c r="B64" s="222" t="s">
        <v>940</v>
      </c>
      <c r="C64" s="223" t="s">
        <v>660</v>
      </c>
      <c r="D64" s="224">
        <v>3900</v>
      </c>
    </row>
    <row r="65" spans="1:4" x14ac:dyDescent="0.25">
      <c r="A65" s="221" t="s">
        <v>600</v>
      </c>
      <c r="B65" s="222" t="s">
        <v>601</v>
      </c>
      <c r="C65" s="223" t="s">
        <v>660</v>
      </c>
      <c r="D65" s="224">
        <v>4900</v>
      </c>
    </row>
    <row r="66" spans="1:4" x14ac:dyDescent="0.25">
      <c r="A66" s="221" t="s">
        <v>602</v>
      </c>
      <c r="B66" s="222" t="s">
        <v>603</v>
      </c>
      <c r="C66" s="223" t="s">
        <v>660</v>
      </c>
      <c r="D66" s="224">
        <v>4900</v>
      </c>
    </row>
    <row r="67" spans="1:4" x14ac:dyDescent="0.25">
      <c r="A67" s="221" t="s">
        <v>1065</v>
      </c>
      <c r="B67" s="222" t="s">
        <v>1067</v>
      </c>
      <c r="C67" s="223" t="s">
        <v>660</v>
      </c>
      <c r="D67" s="224">
        <v>4900</v>
      </c>
    </row>
    <row r="68" spans="1:4" x14ac:dyDescent="0.25">
      <c r="A68" s="221" t="s">
        <v>604</v>
      </c>
      <c r="B68" s="222" t="s">
        <v>605</v>
      </c>
      <c r="C68" s="223" t="s">
        <v>660</v>
      </c>
      <c r="D68" s="224">
        <v>1900</v>
      </c>
    </row>
    <row r="69" spans="1:4" x14ac:dyDescent="0.25">
      <c r="A69" s="221" t="s">
        <v>606</v>
      </c>
      <c r="B69" s="222" t="s">
        <v>607</v>
      </c>
      <c r="C69" s="223" t="s">
        <v>660</v>
      </c>
      <c r="D69" s="224">
        <v>1900</v>
      </c>
    </row>
    <row r="70" spans="1:4" ht="18.75" x14ac:dyDescent="0.25">
      <c r="A70" s="550" t="s">
        <v>997</v>
      </c>
      <c r="B70" s="550"/>
      <c r="C70" s="550"/>
      <c r="D70" s="550"/>
    </row>
    <row r="71" spans="1:4" ht="38.25" x14ac:dyDescent="0.25">
      <c r="A71" s="221" t="s">
        <v>1126</v>
      </c>
      <c r="B71" s="222" t="s">
        <v>4678</v>
      </c>
      <c r="C71" s="223" t="s">
        <v>13</v>
      </c>
      <c r="D71" s="224">
        <v>44900</v>
      </c>
    </row>
    <row r="72" spans="1:4" ht="25.5" x14ac:dyDescent="0.25">
      <c r="A72" s="221" t="s">
        <v>32</v>
      </c>
      <c r="B72" s="222" t="s">
        <v>4676</v>
      </c>
      <c r="C72" s="223" t="s">
        <v>13</v>
      </c>
      <c r="D72" s="224">
        <v>27900</v>
      </c>
    </row>
    <row r="73" spans="1:4" ht="38.25" x14ac:dyDescent="0.25">
      <c r="A73" s="221" t="s">
        <v>490</v>
      </c>
      <c r="B73" s="222" t="s">
        <v>4677</v>
      </c>
      <c r="C73" s="223" t="s">
        <v>13</v>
      </c>
      <c r="D73" s="224">
        <v>35900</v>
      </c>
    </row>
    <row r="74" spans="1:4" ht="25.5" x14ac:dyDescent="0.25">
      <c r="A74" s="345" t="s">
        <v>2273</v>
      </c>
      <c r="B74" s="346" t="s">
        <v>4679</v>
      </c>
      <c r="C74" s="347" t="s">
        <v>13</v>
      </c>
      <c r="D74" s="348">
        <v>31900</v>
      </c>
    </row>
    <row r="75" spans="1:4" ht="38.25" x14ac:dyDescent="0.25">
      <c r="A75" s="345" t="s">
        <v>2274</v>
      </c>
      <c r="B75" s="346" t="s">
        <v>4680</v>
      </c>
      <c r="C75" s="347" t="s">
        <v>13</v>
      </c>
      <c r="D75" s="348">
        <v>39900</v>
      </c>
    </row>
    <row r="76" spans="1:4" ht="25.5" x14ac:dyDescent="0.25">
      <c r="A76" s="221" t="s">
        <v>4644</v>
      </c>
      <c r="B76" s="222" t="s">
        <v>4681</v>
      </c>
      <c r="C76" s="223" t="s">
        <v>13</v>
      </c>
      <c r="D76" s="224">
        <v>36900</v>
      </c>
    </row>
    <row r="77" spans="1:4" ht="38.25" x14ac:dyDescent="0.25">
      <c r="A77" s="221" t="s">
        <v>4660</v>
      </c>
      <c r="B77" s="222" t="s">
        <v>4682</v>
      </c>
      <c r="C77" s="223" t="s">
        <v>13</v>
      </c>
      <c r="D77" s="224">
        <v>44900</v>
      </c>
    </row>
    <row r="78" spans="1:4" x14ac:dyDescent="0.25">
      <c r="A78" s="221" t="s">
        <v>491</v>
      </c>
      <c r="B78" s="222" t="s">
        <v>929</v>
      </c>
      <c r="C78" s="223" t="s">
        <v>660</v>
      </c>
      <c r="D78" s="224">
        <v>44900</v>
      </c>
    </row>
    <row r="79" spans="1:4" ht="38.25" x14ac:dyDescent="0.25">
      <c r="A79" s="221" t="s">
        <v>4645</v>
      </c>
      <c r="B79" s="222" t="s">
        <v>4683</v>
      </c>
      <c r="C79" s="223" t="s">
        <v>13</v>
      </c>
      <c r="D79" s="224">
        <v>47900</v>
      </c>
    </row>
    <row r="80" spans="1:4" ht="38.25" x14ac:dyDescent="0.25">
      <c r="A80" s="221" t="s">
        <v>4661</v>
      </c>
      <c r="B80" s="222" t="s">
        <v>4684</v>
      </c>
      <c r="C80" s="223" t="s">
        <v>13</v>
      </c>
      <c r="D80" s="224">
        <v>55900</v>
      </c>
    </row>
    <row r="81" spans="1:5" x14ac:dyDescent="0.25">
      <c r="A81" s="221" t="s">
        <v>34</v>
      </c>
      <c r="B81" s="222" t="s">
        <v>797</v>
      </c>
      <c r="C81" s="223" t="s">
        <v>660</v>
      </c>
      <c r="D81" s="224">
        <v>47900</v>
      </c>
    </row>
    <row r="82" spans="1:5" ht="38.25" x14ac:dyDescent="0.25">
      <c r="A82" s="221" t="s">
        <v>4646</v>
      </c>
      <c r="B82" s="222" t="s">
        <v>4685</v>
      </c>
      <c r="C82" s="223" t="s">
        <v>13</v>
      </c>
      <c r="D82" s="224">
        <v>50900</v>
      </c>
    </row>
    <row r="83" spans="1:5" ht="38.25" x14ac:dyDescent="0.25">
      <c r="A83" s="221" t="s">
        <v>4662</v>
      </c>
      <c r="B83" s="222" t="s">
        <v>4686</v>
      </c>
      <c r="C83" s="223" t="s">
        <v>13</v>
      </c>
      <c r="D83" s="224">
        <v>58900</v>
      </c>
    </row>
    <row r="84" spans="1:5" ht="38.25" x14ac:dyDescent="0.25">
      <c r="A84" s="341" t="s">
        <v>4669</v>
      </c>
      <c r="B84" s="342" t="s">
        <v>4687</v>
      </c>
      <c r="C84" s="343" t="s">
        <v>13</v>
      </c>
      <c r="D84" s="344">
        <v>45900</v>
      </c>
      <c r="E84" s="353" t="s">
        <v>4670</v>
      </c>
    </row>
    <row r="85" spans="1:5" x14ac:dyDescent="0.25">
      <c r="A85" s="221" t="s">
        <v>540</v>
      </c>
      <c r="B85" s="222" t="s">
        <v>796</v>
      </c>
      <c r="C85" s="223" t="s">
        <v>660</v>
      </c>
      <c r="D85" s="224">
        <v>41900</v>
      </c>
    </row>
    <row r="86" spans="1:5" ht="38.25" x14ac:dyDescent="0.25">
      <c r="A86" s="221" t="s">
        <v>1118</v>
      </c>
      <c r="B86" s="222" t="s">
        <v>4688</v>
      </c>
      <c r="C86" s="223" t="s">
        <v>13</v>
      </c>
      <c r="D86" s="224">
        <v>44900</v>
      </c>
    </row>
    <row r="87" spans="1:5" x14ac:dyDescent="0.25">
      <c r="A87" s="221" t="s">
        <v>541</v>
      </c>
      <c r="B87" s="222" t="s">
        <v>798</v>
      </c>
      <c r="C87" s="223" t="s">
        <v>660</v>
      </c>
      <c r="D87" s="224">
        <v>41900</v>
      </c>
    </row>
    <row r="88" spans="1:5" ht="25.5" x14ac:dyDescent="0.25">
      <c r="A88" s="221" t="s">
        <v>4647</v>
      </c>
      <c r="B88" s="222" t="s">
        <v>4689</v>
      </c>
      <c r="C88" s="223" t="s">
        <v>13</v>
      </c>
      <c r="D88" s="224">
        <v>44900</v>
      </c>
    </row>
    <row r="89" spans="1:5" ht="38.25" x14ac:dyDescent="0.25">
      <c r="A89" s="221" t="s">
        <v>1119</v>
      </c>
      <c r="B89" s="222" t="s">
        <v>4690</v>
      </c>
      <c r="C89" s="223" t="s">
        <v>13</v>
      </c>
      <c r="D89" s="224">
        <v>52900</v>
      </c>
    </row>
    <row r="90" spans="1:5" x14ac:dyDescent="0.25">
      <c r="A90" s="221" t="s">
        <v>542</v>
      </c>
      <c r="B90" s="222" t="s">
        <v>795</v>
      </c>
      <c r="C90" s="223" t="s">
        <v>660</v>
      </c>
      <c r="D90" s="224">
        <v>47900</v>
      </c>
    </row>
    <row r="91" spans="1:5" ht="38.25" x14ac:dyDescent="0.25">
      <c r="A91" s="221" t="s">
        <v>4648</v>
      </c>
      <c r="B91" s="222" t="s">
        <v>4691</v>
      </c>
      <c r="C91" s="223" t="s">
        <v>13</v>
      </c>
      <c r="D91" s="224">
        <v>50900</v>
      </c>
    </row>
    <row r="92" spans="1:5" ht="38.25" x14ac:dyDescent="0.25">
      <c r="A92" s="221" t="s">
        <v>4663</v>
      </c>
      <c r="B92" s="222" t="s">
        <v>4692</v>
      </c>
      <c r="C92" s="223" t="s">
        <v>13</v>
      </c>
      <c r="D92" s="224">
        <v>58900</v>
      </c>
    </row>
    <row r="93" spans="1:5" ht="25.5" x14ac:dyDescent="0.25">
      <c r="A93" s="221" t="s">
        <v>33</v>
      </c>
      <c r="B93" s="222" t="s">
        <v>4693</v>
      </c>
      <c r="C93" s="223" t="s">
        <v>13</v>
      </c>
      <c r="D93" s="224">
        <v>37900</v>
      </c>
    </row>
    <row r="94" spans="1:5" x14ac:dyDescent="0.25">
      <c r="A94" s="341" t="s">
        <v>36</v>
      </c>
      <c r="B94" s="342" t="s">
        <v>4667</v>
      </c>
      <c r="C94" s="343" t="s">
        <v>660</v>
      </c>
      <c r="D94" s="344">
        <v>81900</v>
      </c>
    </row>
    <row r="95" spans="1:5" ht="38.25" x14ac:dyDescent="0.25">
      <c r="A95" s="341" t="s">
        <v>4665</v>
      </c>
      <c r="B95" s="342" t="s">
        <v>4694</v>
      </c>
      <c r="C95" s="343" t="s">
        <v>13</v>
      </c>
      <c r="D95" s="344">
        <v>84900</v>
      </c>
    </row>
    <row r="96" spans="1:5" ht="38.25" x14ac:dyDescent="0.25">
      <c r="A96" s="341" t="s">
        <v>4666</v>
      </c>
      <c r="B96" s="342" t="s">
        <v>4695</v>
      </c>
      <c r="C96" s="343" t="s">
        <v>13</v>
      </c>
      <c r="D96" s="344">
        <v>92900</v>
      </c>
    </row>
    <row r="97" spans="1:4" x14ac:dyDescent="0.25">
      <c r="A97" s="221" t="s">
        <v>35</v>
      </c>
      <c r="B97" s="222" t="s">
        <v>799</v>
      </c>
      <c r="C97" s="223" t="s">
        <v>660</v>
      </c>
      <c r="D97" s="224">
        <v>81900</v>
      </c>
    </row>
    <row r="98" spans="1:4" ht="38.25" x14ac:dyDescent="0.25">
      <c r="A98" s="221" t="s">
        <v>4649</v>
      </c>
      <c r="B98" s="222" t="s">
        <v>4696</v>
      </c>
      <c r="C98" s="223" t="s">
        <v>13</v>
      </c>
      <c r="D98" s="224">
        <v>84900</v>
      </c>
    </row>
    <row r="99" spans="1:4" ht="38.25" x14ac:dyDescent="0.25">
      <c r="A99" s="221" t="s">
        <v>4664</v>
      </c>
      <c r="B99" s="222" t="s">
        <v>4697</v>
      </c>
      <c r="C99" s="223" t="s">
        <v>13</v>
      </c>
      <c r="D99" s="224">
        <v>92900</v>
      </c>
    </row>
    <row r="100" spans="1:4" x14ac:dyDescent="0.25">
      <c r="A100" s="221" t="s">
        <v>544</v>
      </c>
      <c r="B100" s="222" t="s">
        <v>800</v>
      </c>
      <c r="C100" s="223" t="s">
        <v>660</v>
      </c>
      <c r="D100" s="224">
        <v>81900</v>
      </c>
    </row>
    <row r="101" spans="1:4" ht="38.25" x14ac:dyDescent="0.25">
      <c r="A101" s="221" t="s">
        <v>4650</v>
      </c>
      <c r="B101" s="222" t="s">
        <v>4698</v>
      </c>
      <c r="C101" s="223" t="s">
        <v>13</v>
      </c>
      <c r="D101" s="224">
        <v>84900</v>
      </c>
    </row>
    <row r="102" spans="1:4" x14ac:dyDescent="0.25">
      <c r="A102" s="221" t="s">
        <v>545</v>
      </c>
      <c r="B102" s="222" t="s">
        <v>801</v>
      </c>
      <c r="C102" s="223" t="s">
        <v>660</v>
      </c>
      <c r="D102" s="224">
        <v>76900</v>
      </c>
    </row>
    <row r="103" spans="1:4" ht="38.25" x14ac:dyDescent="0.25">
      <c r="A103" s="221" t="s">
        <v>4651</v>
      </c>
      <c r="B103" s="222" t="s">
        <v>4699</v>
      </c>
      <c r="C103" s="223" t="s">
        <v>13</v>
      </c>
      <c r="D103" s="224">
        <v>79900</v>
      </c>
    </row>
    <row r="104" spans="1:4" x14ac:dyDescent="0.25">
      <c r="A104" s="221" t="s">
        <v>546</v>
      </c>
      <c r="B104" s="222" t="s">
        <v>802</v>
      </c>
      <c r="C104" s="223" t="s">
        <v>660</v>
      </c>
      <c r="D104" s="224">
        <v>101900</v>
      </c>
    </row>
    <row r="105" spans="1:4" x14ac:dyDescent="0.25">
      <c r="A105" s="221" t="s">
        <v>547</v>
      </c>
      <c r="B105" s="222" t="s">
        <v>803</v>
      </c>
      <c r="C105" s="223" t="s">
        <v>660</v>
      </c>
      <c r="D105" s="224">
        <v>104900</v>
      </c>
    </row>
    <row r="106" spans="1:4" x14ac:dyDescent="0.25">
      <c r="A106" s="221" t="s">
        <v>1068</v>
      </c>
      <c r="B106" s="222" t="s">
        <v>1069</v>
      </c>
      <c r="C106" s="223" t="s">
        <v>660</v>
      </c>
      <c r="D106" s="224">
        <v>239900</v>
      </c>
    </row>
    <row r="107" spans="1:4" ht="18.75" x14ac:dyDescent="0.25">
      <c r="A107" s="550" t="s">
        <v>1654</v>
      </c>
      <c r="B107" s="550"/>
      <c r="C107" s="550"/>
      <c r="D107" s="550"/>
    </row>
    <row r="108" spans="1:4" x14ac:dyDescent="0.25">
      <c r="A108" s="221" t="s">
        <v>556</v>
      </c>
      <c r="B108" s="222" t="s">
        <v>783</v>
      </c>
      <c r="C108" s="223" t="s">
        <v>660</v>
      </c>
      <c r="D108" s="224">
        <v>7900</v>
      </c>
    </row>
    <row r="109" spans="1:4" ht="38.25" x14ac:dyDescent="0.25">
      <c r="A109" s="221" t="s">
        <v>1655</v>
      </c>
      <c r="B109" s="222" t="s">
        <v>2272</v>
      </c>
      <c r="C109" s="223" t="s">
        <v>13</v>
      </c>
      <c r="D109" s="224">
        <v>11900</v>
      </c>
    </row>
    <row r="110" spans="1:4" ht="38.25" x14ac:dyDescent="0.25">
      <c r="A110" s="221" t="s">
        <v>1656</v>
      </c>
      <c r="B110" s="222" t="s">
        <v>2175</v>
      </c>
      <c r="C110" s="223" t="s">
        <v>13</v>
      </c>
      <c r="D110" s="224">
        <v>53900</v>
      </c>
    </row>
    <row r="111" spans="1:4" ht="38.25" x14ac:dyDescent="0.25">
      <c r="A111" s="221" t="s">
        <v>1657</v>
      </c>
      <c r="B111" s="222" t="s">
        <v>2176</v>
      </c>
      <c r="C111" s="223" t="s">
        <v>13</v>
      </c>
      <c r="D111" s="224">
        <v>99900</v>
      </c>
    </row>
    <row r="112" spans="1:4" x14ac:dyDescent="0.25">
      <c r="A112" s="221" t="s">
        <v>552</v>
      </c>
      <c r="B112" s="222" t="s">
        <v>784</v>
      </c>
      <c r="C112" s="223" t="s">
        <v>660</v>
      </c>
      <c r="D112" s="224">
        <v>6900</v>
      </c>
    </row>
    <row r="113" spans="1:4" x14ac:dyDescent="0.25">
      <c r="A113" s="221" t="s">
        <v>555</v>
      </c>
      <c r="B113" s="222" t="s">
        <v>785</v>
      </c>
      <c r="C113" s="223" t="s">
        <v>660</v>
      </c>
      <c r="D113" s="224">
        <v>4900</v>
      </c>
    </row>
    <row r="114" spans="1:4" ht="18.75" x14ac:dyDescent="0.25">
      <c r="A114" s="550" t="s">
        <v>1658</v>
      </c>
      <c r="B114" s="550"/>
      <c r="C114" s="550"/>
      <c r="D114" s="550"/>
    </row>
    <row r="115" spans="1:4" x14ac:dyDescent="0.25">
      <c r="A115" s="221" t="s">
        <v>529</v>
      </c>
      <c r="B115" s="222" t="s">
        <v>1130</v>
      </c>
      <c r="C115" s="223" t="s">
        <v>660</v>
      </c>
      <c r="D115" s="224">
        <v>75900</v>
      </c>
    </row>
    <row r="116" spans="1:4" ht="51" x14ac:dyDescent="0.25">
      <c r="A116" s="221" t="s">
        <v>528</v>
      </c>
      <c r="B116" s="222" t="s">
        <v>1138</v>
      </c>
      <c r="C116" s="223" t="s">
        <v>13</v>
      </c>
      <c r="D116" s="224">
        <v>80900</v>
      </c>
    </row>
    <row r="117" spans="1:4" ht="76.5" x14ac:dyDescent="0.25">
      <c r="A117" s="221" t="s">
        <v>1120</v>
      </c>
      <c r="B117" s="222" t="s">
        <v>1139</v>
      </c>
      <c r="C117" s="223" t="s">
        <v>13</v>
      </c>
      <c r="D117" s="224">
        <v>88900</v>
      </c>
    </row>
    <row r="118" spans="1:4" x14ac:dyDescent="0.25">
      <c r="A118" s="221" t="s">
        <v>531</v>
      </c>
      <c r="B118" s="222" t="s">
        <v>1131</v>
      </c>
      <c r="C118" s="223" t="s">
        <v>660</v>
      </c>
      <c r="D118" s="224">
        <v>85900</v>
      </c>
    </row>
    <row r="119" spans="1:4" ht="51" x14ac:dyDescent="0.25">
      <c r="A119" s="221" t="s">
        <v>532</v>
      </c>
      <c r="B119" s="222" t="s">
        <v>1140</v>
      </c>
      <c r="C119" s="223" t="s">
        <v>13</v>
      </c>
      <c r="D119" s="224">
        <v>90900</v>
      </c>
    </row>
    <row r="120" spans="1:4" ht="76.5" x14ac:dyDescent="0.25">
      <c r="A120" s="221" t="s">
        <v>1121</v>
      </c>
      <c r="B120" s="222" t="s">
        <v>1141</v>
      </c>
      <c r="C120" s="223" t="s">
        <v>13</v>
      </c>
      <c r="D120" s="224">
        <v>98900</v>
      </c>
    </row>
    <row r="121" spans="1:4" ht="51" x14ac:dyDescent="0.25">
      <c r="A121" s="221" t="s">
        <v>896</v>
      </c>
      <c r="B121" s="222" t="s">
        <v>1142</v>
      </c>
      <c r="C121" s="223" t="s">
        <v>13</v>
      </c>
      <c r="D121" s="224">
        <v>96900</v>
      </c>
    </row>
    <row r="122" spans="1:4" ht="63.75" x14ac:dyDescent="0.25">
      <c r="A122" s="221" t="s">
        <v>1122</v>
      </c>
      <c r="B122" s="222" t="s">
        <v>1143</v>
      </c>
      <c r="C122" s="223" t="s">
        <v>13</v>
      </c>
      <c r="D122" s="224">
        <v>104900</v>
      </c>
    </row>
    <row r="123" spans="1:4" x14ac:dyDescent="0.25">
      <c r="A123" s="221" t="s">
        <v>534</v>
      </c>
      <c r="B123" s="222" t="s">
        <v>1132</v>
      </c>
      <c r="C123" s="223" t="s">
        <v>660</v>
      </c>
      <c r="D123" s="224">
        <v>135900</v>
      </c>
    </row>
    <row r="124" spans="1:4" ht="51" x14ac:dyDescent="0.25">
      <c r="A124" s="221" t="s">
        <v>535</v>
      </c>
      <c r="B124" s="222" t="s">
        <v>2339</v>
      </c>
      <c r="C124" s="223" t="s">
        <v>13</v>
      </c>
      <c r="D124" s="224">
        <v>140900</v>
      </c>
    </row>
    <row r="125" spans="1:4" ht="76.5" x14ac:dyDescent="0.25">
      <c r="A125" s="221" t="s">
        <v>1123</v>
      </c>
      <c r="B125" s="222" t="s">
        <v>2340</v>
      </c>
      <c r="C125" s="223" t="s">
        <v>13</v>
      </c>
      <c r="D125" s="224">
        <v>148900</v>
      </c>
    </row>
    <row r="126" spans="1:4" ht="63.75" x14ac:dyDescent="0.25">
      <c r="A126" s="221" t="s">
        <v>536</v>
      </c>
      <c r="B126" s="222" t="s">
        <v>1144</v>
      </c>
      <c r="C126" s="223" t="s">
        <v>13</v>
      </c>
      <c r="D126" s="224">
        <v>153900</v>
      </c>
    </row>
    <row r="127" spans="1:4" ht="89.25" x14ac:dyDescent="0.25">
      <c r="A127" s="221" t="s">
        <v>1124</v>
      </c>
      <c r="B127" s="222" t="s">
        <v>1145</v>
      </c>
      <c r="C127" s="223" t="s">
        <v>13</v>
      </c>
      <c r="D127" s="224">
        <v>161900</v>
      </c>
    </row>
    <row r="128" spans="1:4" x14ac:dyDescent="0.25">
      <c r="A128" s="221" t="s">
        <v>806</v>
      </c>
      <c r="B128" s="222" t="s">
        <v>807</v>
      </c>
      <c r="C128" s="223" t="s">
        <v>660</v>
      </c>
      <c r="D128" s="224">
        <v>149900</v>
      </c>
    </row>
    <row r="129" spans="1:4" ht="51" x14ac:dyDescent="0.25">
      <c r="A129" s="221" t="s">
        <v>874</v>
      </c>
      <c r="B129" s="222" t="s">
        <v>950</v>
      </c>
      <c r="C129" s="223" t="s">
        <v>13</v>
      </c>
      <c r="D129" s="224">
        <v>154900</v>
      </c>
    </row>
    <row r="130" spans="1:4" ht="63.75" x14ac:dyDescent="0.25">
      <c r="A130" s="221" t="s">
        <v>1077</v>
      </c>
      <c r="B130" s="222" t="s">
        <v>4860</v>
      </c>
      <c r="C130" s="223" t="s">
        <v>13</v>
      </c>
      <c r="D130" s="224">
        <v>169900</v>
      </c>
    </row>
    <row r="131" spans="1:4" x14ac:dyDescent="0.25">
      <c r="A131" s="221" t="s">
        <v>808</v>
      </c>
      <c r="B131" s="222" t="s">
        <v>809</v>
      </c>
      <c r="C131" s="223" t="s">
        <v>660</v>
      </c>
      <c r="D131" s="224">
        <v>150900</v>
      </c>
    </row>
    <row r="132" spans="1:4" ht="51" x14ac:dyDescent="0.25">
      <c r="A132" s="221" t="s">
        <v>875</v>
      </c>
      <c r="B132" s="222" t="s">
        <v>951</v>
      </c>
      <c r="C132" s="223" t="s">
        <v>13</v>
      </c>
      <c r="D132" s="224">
        <v>155900</v>
      </c>
    </row>
    <row r="133" spans="1:4" ht="63.75" x14ac:dyDescent="0.25">
      <c r="A133" s="221" t="s">
        <v>1078</v>
      </c>
      <c r="B133" s="222" t="s">
        <v>4861</v>
      </c>
      <c r="C133" s="223" t="s">
        <v>13</v>
      </c>
      <c r="D133" s="224">
        <v>170900</v>
      </c>
    </row>
    <row r="134" spans="1:4" ht="51" x14ac:dyDescent="0.25">
      <c r="A134" s="221" t="s">
        <v>876</v>
      </c>
      <c r="B134" s="222" t="s">
        <v>952</v>
      </c>
      <c r="C134" s="223" t="s">
        <v>13</v>
      </c>
      <c r="D134" s="224">
        <v>165900</v>
      </c>
    </row>
    <row r="135" spans="1:4" ht="63.75" x14ac:dyDescent="0.25">
      <c r="A135" s="221" t="s">
        <v>1079</v>
      </c>
      <c r="B135" s="222" t="s">
        <v>4862</v>
      </c>
      <c r="C135" s="223" t="s">
        <v>13</v>
      </c>
      <c r="D135" s="224">
        <v>180900</v>
      </c>
    </row>
    <row r="136" spans="1:4" x14ac:dyDescent="0.25">
      <c r="A136" s="221" t="s">
        <v>810</v>
      </c>
      <c r="B136" s="222" t="s">
        <v>811</v>
      </c>
      <c r="C136" s="223" t="s">
        <v>660</v>
      </c>
      <c r="D136" s="224">
        <v>174900</v>
      </c>
    </row>
    <row r="137" spans="1:4" ht="63.75" x14ac:dyDescent="0.25">
      <c r="A137" s="221" t="s">
        <v>877</v>
      </c>
      <c r="B137" s="222" t="s">
        <v>2341</v>
      </c>
      <c r="C137" s="223" t="s">
        <v>13</v>
      </c>
      <c r="D137" s="224">
        <v>179900</v>
      </c>
    </row>
    <row r="138" spans="1:4" ht="76.5" x14ac:dyDescent="0.25">
      <c r="A138" s="221" t="s">
        <v>1080</v>
      </c>
      <c r="B138" s="222" t="s">
        <v>4863</v>
      </c>
      <c r="C138" s="223" t="s">
        <v>13</v>
      </c>
      <c r="D138" s="224">
        <v>194900</v>
      </c>
    </row>
    <row r="139" spans="1:4" ht="63.75" x14ac:dyDescent="0.25">
      <c r="A139" s="221" t="s">
        <v>878</v>
      </c>
      <c r="B139" s="222" t="s">
        <v>953</v>
      </c>
      <c r="C139" s="223" t="s">
        <v>13</v>
      </c>
      <c r="D139" s="224">
        <v>190900</v>
      </c>
    </row>
    <row r="140" spans="1:4" ht="76.5" x14ac:dyDescent="0.25">
      <c r="A140" s="221" t="s">
        <v>1081</v>
      </c>
      <c r="B140" s="222" t="s">
        <v>4864</v>
      </c>
      <c r="C140" s="223" t="s">
        <v>13</v>
      </c>
      <c r="D140" s="224">
        <v>205900</v>
      </c>
    </row>
    <row r="141" spans="1:4" x14ac:dyDescent="0.25">
      <c r="A141" s="221" t="s">
        <v>1137</v>
      </c>
      <c r="B141" s="222" t="s">
        <v>805</v>
      </c>
      <c r="C141" s="223" t="s">
        <v>660</v>
      </c>
      <c r="D141" s="224">
        <v>200900</v>
      </c>
    </row>
    <row r="142" spans="1:4" ht="63.75" x14ac:dyDescent="0.25">
      <c r="A142" s="221" t="s">
        <v>893</v>
      </c>
      <c r="B142" s="222" t="s">
        <v>954</v>
      </c>
      <c r="C142" s="223" t="s">
        <v>13</v>
      </c>
      <c r="D142" s="224">
        <v>205900</v>
      </c>
    </row>
    <row r="143" spans="1:4" ht="76.5" x14ac:dyDescent="0.25">
      <c r="A143" s="221" t="s">
        <v>1082</v>
      </c>
      <c r="B143" s="222" t="s">
        <v>4865</v>
      </c>
      <c r="C143" s="223" t="s">
        <v>13</v>
      </c>
      <c r="D143" s="224">
        <v>220900</v>
      </c>
    </row>
    <row r="144" spans="1:4" ht="63.75" x14ac:dyDescent="0.25">
      <c r="A144" s="221" t="s">
        <v>894</v>
      </c>
      <c r="B144" s="222" t="s">
        <v>955</v>
      </c>
      <c r="C144" s="223" t="s">
        <v>13</v>
      </c>
      <c r="D144" s="224">
        <v>215900</v>
      </c>
    </row>
    <row r="145" spans="1:4" ht="76.5" x14ac:dyDescent="0.25">
      <c r="A145" s="221" t="s">
        <v>1083</v>
      </c>
      <c r="B145" s="222" t="s">
        <v>4866</v>
      </c>
      <c r="C145" s="223" t="s">
        <v>13</v>
      </c>
      <c r="D145" s="224">
        <v>230900</v>
      </c>
    </row>
    <row r="146" spans="1:4" ht="63.75" x14ac:dyDescent="0.25">
      <c r="A146" s="221" t="s">
        <v>895</v>
      </c>
      <c r="B146" s="222" t="s">
        <v>956</v>
      </c>
      <c r="C146" s="223" t="s">
        <v>13</v>
      </c>
      <c r="D146" s="224">
        <v>225900</v>
      </c>
    </row>
    <row r="147" spans="1:4" ht="76.5" x14ac:dyDescent="0.25">
      <c r="A147" s="221" t="s">
        <v>1084</v>
      </c>
      <c r="B147" s="222" t="s">
        <v>4867</v>
      </c>
      <c r="C147" s="223" t="s">
        <v>13</v>
      </c>
      <c r="D147" s="224">
        <v>240900</v>
      </c>
    </row>
    <row r="148" spans="1:4" ht="18.75" x14ac:dyDescent="0.25">
      <c r="A148" s="550" t="s">
        <v>1659</v>
      </c>
      <c r="B148" s="550"/>
      <c r="C148" s="550"/>
      <c r="D148" s="550"/>
    </row>
    <row r="149" spans="1:4" x14ac:dyDescent="0.25">
      <c r="A149" s="306" t="s">
        <v>2336</v>
      </c>
      <c r="B149" s="307" t="s">
        <v>2337</v>
      </c>
      <c r="C149" s="308" t="s">
        <v>13</v>
      </c>
      <c r="D149" s="309">
        <v>6900</v>
      </c>
    </row>
    <row r="150" spans="1:4" x14ac:dyDescent="0.25">
      <c r="A150" s="306" t="s">
        <v>2338</v>
      </c>
      <c r="B150" s="307" t="s">
        <v>2337</v>
      </c>
      <c r="C150" s="308" t="s">
        <v>13</v>
      </c>
      <c r="D150" s="309">
        <v>7900</v>
      </c>
    </row>
    <row r="151" spans="1:4" x14ac:dyDescent="0.25">
      <c r="A151" s="221" t="s">
        <v>957</v>
      </c>
      <c r="B151" s="222" t="s">
        <v>958</v>
      </c>
      <c r="C151" s="223" t="s">
        <v>660</v>
      </c>
      <c r="D151" s="224">
        <v>14900</v>
      </c>
    </row>
    <row r="152" spans="1:4" x14ac:dyDescent="0.25">
      <c r="A152" s="221" t="s">
        <v>959</v>
      </c>
      <c r="B152" s="222" t="s">
        <v>1098</v>
      </c>
      <c r="C152" s="223" t="s">
        <v>660</v>
      </c>
      <c r="D152" s="224">
        <v>19900</v>
      </c>
    </row>
    <row r="153" spans="1:4" x14ac:dyDescent="0.25">
      <c r="A153" s="221" t="s">
        <v>960</v>
      </c>
      <c r="B153" s="222" t="s">
        <v>961</v>
      </c>
      <c r="C153" s="223" t="s">
        <v>660</v>
      </c>
      <c r="D153" s="224">
        <v>24900</v>
      </c>
    </row>
    <row r="154" spans="1:4" x14ac:dyDescent="0.25">
      <c r="A154" s="221" t="s">
        <v>2342</v>
      </c>
      <c r="B154" s="222" t="s">
        <v>2343</v>
      </c>
      <c r="C154" s="223" t="s">
        <v>660</v>
      </c>
      <c r="D154" s="224">
        <v>29900</v>
      </c>
    </row>
    <row r="155" spans="1:4" x14ac:dyDescent="0.25">
      <c r="A155" s="221" t="s">
        <v>962</v>
      </c>
      <c r="B155" s="222" t="s">
        <v>963</v>
      </c>
      <c r="C155" s="223" t="s">
        <v>660</v>
      </c>
      <c r="D155" s="224">
        <v>14900</v>
      </c>
    </row>
    <row r="156" spans="1:4" x14ac:dyDescent="0.25">
      <c r="A156" s="221" t="s">
        <v>898</v>
      </c>
      <c r="B156" s="222" t="s">
        <v>897</v>
      </c>
      <c r="C156" s="223" t="s">
        <v>660</v>
      </c>
      <c r="D156" s="224">
        <v>19900</v>
      </c>
    </row>
    <row r="157" spans="1:4" x14ac:dyDescent="0.25">
      <c r="A157" s="221" t="s">
        <v>519</v>
      </c>
      <c r="B157" s="222" t="s">
        <v>659</v>
      </c>
      <c r="C157" s="223" t="s">
        <v>660</v>
      </c>
      <c r="D157" s="224">
        <v>7900</v>
      </c>
    </row>
    <row r="158" spans="1:4" x14ac:dyDescent="0.25">
      <c r="A158" s="221" t="s">
        <v>644</v>
      </c>
      <c r="B158" s="222" t="s">
        <v>645</v>
      </c>
      <c r="C158" s="223" t="s">
        <v>660</v>
      </c>
      <c r="D158" s="224">
        <v>17900</v>
      </c>
    </row>
    <row r="159" spans="1:4" x14ac:dyDescent="0.25">
      <c r="A159" s="221" t="s">
        <v>646</v>
      </c>
      <c r="B159" s="222" t="s">
        <v>647</v>
      </c>
      <c r="C159" s="223" t="s">
        <v>660</v>
      </c>
      <c r="D159" s="224">
        <v>17900</v>
      </c>
    </row>
    <row r="160" spans="1:4" x14ac:dyDescent="0.25">
      <c r="A160" s="221" t="s">
        <v>648</v>
      </c>
      <c r="B160" s="222" t="s">
        <v>649</v>
      </c>
      <c r="C160" s="223" t="s">
        <v>660</v>
      </c>
      <c r="D160" s="224">
        <v>17900</v>
      </c>
    </row>
    <row r="161" spans="1:4" x14ac:dyDescent="0.25">
      <c r="A161" s="221" t="s">
        <v>650</v>
      </c>
      <c r="B161" s="222" t="s">
        <v>651</v>
      </c>
      <c r="C161" s="223" t="s">
        <v>660</v>
      </c>
      <c r="D161" s="224">
        <v>22900</v>
      </c>
    </row>
    <row r="162" spans="1:4" x14ac:dyDescent="0.25">
      <c r="A162" s="221" t="s">
        <v>26</v>
      </c>
      <c r="B162" s="222" t="s">
        <v>652</v>
      </c>
      <c r="C162" s="223" t="s">
        <v>660</v>
      </c>
      <c r="D162" s="224">
        <v>9900</v>
      </c>
    </row>
    <row r="163" spans="1:4" x14ac:dyDescent="0.25">
      <c r="A163" s="221" t="s">
        <v>635</v>
      </c>
      <c r="B163" s="222" t="s">
        <v>964</v>
      </c>
      <c r="C163" s="223" t="s">
        <v>660</v>
      </c>
      <c r="D163" s="224">
        <v>9900</v>
      </c>
    </row>
    <row r="164" spans="1:4" x14ac:dyDescent="0.25">
      <c r="A164" s="221" t="s">
        <v>636</v>
      </c>
      <c r="B164" s="222" t="s">
        <v>965</v>
      </c>
      <c r="C164" s="223" t="s">
        <v>660</v>
      </c>
      <c r="D164" s="224">
        <v>9900</v>
      </c>
    </row>
    <row r="165" spans="1:4" x14ac:dyDescent="0.25">
      <c r="A165" s="221" t="s">
        <v>653</v>
      </c>
      <c r="B165" s="222" t="s">
        <v>654</v>
      </c>
      <c r="C165" s="223" t="s">
        <v>660</v>
      </c>
      <c r="D165" s="224">
        <v>11900</v>
      </c>
    </row>
    <row r="166" spans="1:4" x14ac:dyDescent="0.25">
      <c r="A166" s="221" t="s">
        <v>655</v>
      </c>
      <c r="B166" s="222" t="s">
        <v>656</v>
      </c>
      <c r="C166" s="223" t="s">
        <v>660</v>
      </c>
      <c r="D166" s="224">
        <v>11900</v>
      </c>
    </row>
    <row r="167" spans="1:4" x14ac:dyDescent="0.25">
      <c r="A167" s="221" t="s">
        <v>637</v>
      </c>
      <c r="B167" s="222" t="s">
        <v>638</v>
      </c>
      <c r="C167" s="223" t="s">
        <v>660</v>
      </c>
      <c r="D167" s="224">
        <v>11900</v>
      </c>
    </row>
    <row r="168" spans="1:4" x14ac:dyDescent="0.25">
      <c r="A168" s="221" t="s">
        <v>639</v>
      </c>
      <c r="B168" s="222" t="s">
        <v>640</v>
      </c>
      <c r="C168" s="223" t="s">
        <v>660</v>
      </c>
      <c r="D168" s="224">
        <v>11900</v>
      </c>
    </row>
    <row r="169" spans="1:4" x14ac:dyDescent="0.25">
      <c r="A169" s="221" t="s">
        <v>641</v>
      </c>
      <c r="B169" s="222" t="s">
        <v>642</v>
      </c>
      <c r="C169" s="223" t="s">
        <v>660</v>
      </c>
      <c r="D169" s="224">
        <v>11900</v>
      </c>
    </row>
    <row r="170" spans="1:4" x14ac:dyDescent="0.25">
      <c r="A170" s="221" t="s">
        <v>521</v>
      </c>
      <c r="B170" s="222" t="s">
        <v>522</v>
      </c>
      <c r="C170" s="223" t="s">
        <v>660</v>
      </c>
      <c r="D170" s="224">
        <v>11900</v>
      </c>
    </row>
    <row r="171" spans="1:4" x14ac:dyDescent="0.25">
      <c r="A171" s="221" t="s">
        <v>27</v>
      </c>
      <c r="B171" s="222" t="s">
        <v>28</v>
      </c>
      <c r="C171" s="223" t="s">
        <v>660</v>
      </c>
      <c r="D171" s="224">
        <v>9900</v>
      </c>
    </row>
    <row r="172" spans="1:4" x14ac:dyDescent="0.25">
      <c r="A172" s="221" t="s">
        <v>29</v>
      </c>
      <c r="B172" s="222" t="s">
        <v>657</v>
      </c>
      <c r="C172" s="223" t="s">
        <v>660</v>
      </c>
      <c r="D172" s="224">
        <v>9900</v>
      </c>
    </row>
    <row r="173" spans="1:4" x14ac:dyDescent="0.25">
      <c r="A173" s="221" t="s">
        <v>30</v>
      </c>
      <c r="B173" s="222" t="s">
        <v>658</v>
      </c>
      <c r="C173" s="223" t="s">
        <v>660</v>
      </c>
      <c r="D173" s="224">
        <v>11900</v>
      </c>
    </row>
    <row r="174" spans="1:4" x14ac:dyDescent="0.25">
      <c r="A174" s="221" t="s">
        <v>31</v>
      </c>
      <c r="B174" s="222" t="s">
        <v>523</v>
      </c>
      <c r="C174" s="223" t="s">
        <v>660</v>
      </c>
      <c r="D174" s="224">
        <v>11900</v>
      </c>
    </row>
    <row r="175" spans="1:4" x14ac:dyDescent="0.25">
      <c r="A175" s="221" t="s">
        <v>643</v>
      </c>
      <c r="B175" s="222" t="s">
        <v>1099</v>
      </c>
      <c r="C175" s="223" t="s">
        <v>660</v>
      </c>
      <c r="D175" s="224">
        <v>9900</v>
      </c>
    </row>
    <row r="176" spans="1:4" x14ac:dyDescent="0.25">
      <c r="A176" s="221" t="s">
        <v>43</v>
      </c>
      <c r="B176" s="222" t="s">
        <v>966</v>
      </c>
      <c r="C176" s="223" t="s">
        <v>660</v>
      </c>
      <c r="D176" s="224">
        <v>900</v>
      </c>
    </row>
    <row r="177" spans="1:5" ht="18.75" x14ac:dyDescent="0.25">
      <c r="A177" s="550" t="s">
        <v>2178</v>
      </c>
      <c r="B177" s="550"/>
      <c r="C177" s="550"/>
      <c r="D177" s="550"/>
    </row>
    <row r="178" spans="1:5" ht="38.25" x14ac:dyDescent="0.25">
      <c r="A178" s="341" t="s">
        <v>4845</v>
      </c>
      <c r="B178" s="342" t="s">
        <v>4847</v>
      </c>
      <c r="C178" s="343" t="s">
        <v>13</v>
      </c>
      <c r="D178" s="344">
        <v>50900</v>
      </c>
      <c r="E178" s="353" t="s">
        <v>4670</v>
      </c>
    </row>
    <row r="179" spans="1:5" ht="38.25" x14ac:dyDescent="0.25">
      <c r="A179" s="341" t="s">
        <v>4846</v>
      </c>
      <c r="B179" s="342" t="s">
        <v>4848</v>
      </c>
      <c r="C179" s="343" t="s">
        <v>13</v>
      </c>
      <c r="D179" s="344">
        <v>40900</v>
      </c>
      <c r="E179" s="353" t="s">
        <v>4670</v>
      </c>
    </row>
    <row r="180" spans="1:5" ht="38.25" x14ac:dyDescent="0.25">
      <c r="A180" s="345" t="s">
        <v>2247</v>
      </c>
      <c r="B180" s="346" t="s">
        <v>4838</v>
      </c>
      <c r="C180" s="347" t="s">
        <v>13</v>
      </c>
      <c r="D180" s="348">
        <v>20900</v>
      </c>
    </row>
    <row r="181" spans="1:5" ht="38.25" x14ac:dyDescent="0.25">
      <c r="A181" s="345" t="s">
        <v>2248</v>
      </c>
      <c r="B181" s="346" t="s">
        <v>4839</v>
      </c>
      <c r="C181" s="347" t="s">
        <v>13</v>
      </c>
      <c r="D181" s="348">
        <v>25900</v>
      </c>
    </row>
    <row r="182" spans="1:5" ht="38.25" x14ac:dyDescent="0.25">
      <c r="A182" s="221" t="s">
        <v>1074</v>
      </c>
      <c r="B182" s="222" t="s">
        <v>4841</v>
      </c>
      <c r="C182" s="223" t="s">
        <v>13</v>
      </c>
      <c r="D182" s="224">
        <v>30900</v>
      </c>
    </row>
    <row r="183" spans="1:5" ht="38.25" x14ac:dyDescent="0.25">
      <c r="A183" s="221" t="s">
        <v>1073</v>
      </c>
      <c r="B183" s="222" t="s">
        <v>4842</v>
      </c>
      <c r="C183" s="223" t="s">
        <v>13</v>
      </c>
      <c r="D183" s="224">
        <v>35900</v>
      </c>
    </row>
    <row r="184" spans="1:5" x14ac:dyDescent="0.25">
      <c r="A184" s="221" t="s">
        <v>674</v>
      </c>
      <c r="B184" s="222" t="s">
        <v>706</v>
      </c>
      <c r="C184" s="223" t="s">
        <v>660</v>
      </c>
      <c r="D184" s="224">
        <v>41900</v>
      </c>
    </row>
    <row r="185" spans="1:5" ht="38.25" x14ac:dyDescent="0.25">
      <c r="A185" s="221" t="s">
        <v>1076</v>
      </c>
      <c r="B185" s="222" t="s">
        <v>4843</v>
      </c>
      <c r="C185" s="223" t="s">
        <v>13</v>
      </c>
      <c r="D185" s="224">
        <v>45900</v>
      </c>
    </row>
    <row r="186" spans="1:5" x14ac:dyDescent="0.25">
      <c r="A186" s="221" t="s">
        <v>675</v>
      </c>
      <c r="B186" s="222" t="s">
        <v>707</v>
      </c>
      <c r="C186" s="223" t="s">
        <v>660</v>
      </c>
      <c r="D186" s="224">
        <v>54900</v>
      </c>
    </row>
    <row r="187" spans="1:5" ht="25.5" x14ac:dyDescent="0.25">
      <c r="A187" s="221" t="s">
        <v>4652</v>
      </c>
      <c r="B187" s="222" t="s">
        <v>4725</v>
      </c>
      <c r="C187" s="223" t="s">
        <v>13</v>
      </c>
      <c r="D187" s="224">
        <v>60900</v>
      </c>
    </row>
    <row r="188" spans="1:5" x14ac:dyDescent="0.25">
      <c r="A188" s="221" t="s">
        <v>680</v>
      </c>
      <c r="B188" s="222" t="s">
        <v>708</v>
      </c>
      <c r="C188" s="223" t="s">
        <v>660</v>
      </c>
      <c r="D188" s="224">
        <v>59900</v>
      </c>
    </row>
    <row r="189" spans="1:5" ht="25.5" x14ac:dyDescent="0.25">
      <c r="A189" s="221" t="s">
        <v>1619</v>
      </c>
      <c r="B189" s="222" t="s">
        <v>1622</v>
      </c>
      <c r="C189" s="223" t="s">
        <v>13</v>
      </c>
      <c r="D189" s="224">
        <v>65900</v>
      </c>
    </row>
    <row r="190" spans="1:5" x14ac:dyDescent="0.25">
      <c r="A190" s="221" t="s">
        <v>679</v>
      </c>
      <c r="B190" s="222" t="s">
        <v>709</v>
      </c>
      <c r="C190" s="223" t="s">
        <v>660</v>
      </c>
      <c r="D190" s="224">
        <v>64900</v>
      </c>
    </row>
    <row r="191" spans="1:5" ht="25.5" x14ac:dyDescent="0.25">
      <c r="A191" s="221" t="s">
        <v>1620</v>
      </c>
      <c r="B191" s="222" t="s">
        <v>1623</v>
      </c>
      <c r="C191" s="223" t="s">
        <v>13</v>
      </c>
      <c r="D191" s="224">
        <v>70900</v>
      </c>
    </row>
    <row r="192" spans="1:5" x14ac:dyDescent="0.25">
      <c r="A192" s="221" t="s">
        <v>676</v>
      </c>
      <c r="B192" s="222" t="s">
        <v>710</v>
      </c>
      <c r="C192" s="223" t="s">
        <v>660</v>
      </c>
      <c r="D192" s="224">
        <v>69900</v>
      </c>
    </row>
    <row r="193" spans="1:4" ht="25.5" x14ac:dyDescent="0.25">
      <c r="A193" s="221" t="s">
        <v>1621</v>
      </c>
      <c r="B193" s="222" t="s">
        <v>1624</v>
      </c>
      <c r="C193" s="223" t="s">
        <v>13</v>
      </c>
      <c r="D193" s="224">
        <v>75900</v>
      </c>
    </row>
    <row r="194" spans="1:4" ht="18.75" x14ac:dyDescent="0.25">
      <c r="A194" s="550" t="s">
        <v>1660</v>
      </c>
      <c r="B194" s="550"/>
      <c r="C194" s="550"/>
      <c r="D194" s="550"/>
    </row>
    <row r="195" spans="1:4" x14ac:dyDescent="0.25">
      <c r="A195" s="221" t="s">
        <v>681</v>
      </c>
      <c r="B195" s="222" t="s">
        <v>692</v>
      </c>
      <c r="C195" s="223" t="s">
        <v>660</v>
      </c>
      <c r="D195" s="224">
        <v>6900</v>
      </c>
    </row>
    <row r="196" spans="1:4" x14ac:dyDescent="0.25">
      <c r="A196" s="221" t="s">
        <v>682</v>
      </c>
      <c r="B196" s="222" t="s">
        <v>693</v>
      </c>
      <c r="C196" s="223" t="s">
        <v>660</v>
      </c>
      <c r="D196" s="224">
        <v>490</v>
      </c>
    </row>
    <row r="197" spans="1:4" x14ac:dyDescent="0.25">
      <c r="A197" s="221" t="s">
        <v>683</v>
      </c>
      <c r="B197" s="222" t="s">
        <v>694</v>
      </c>
      <c r="C197" s="223" t="s">
        <v>660</v>
      </c>
      <c r="D197" s="224">
        <v>2900</v>
      </c>
    </row>
    <row r="198" spans="1:4" x14ac:dyDescent="0.25">
      <c r="A198" s="221" t="s">
        <v>684</v>
      </c>
      <c r="B198" s="222" t="s">
        <v>695</v>
      </c>
      <c r="C198" s="223" t="s">
        <v>660</v>
      </c>
      <c r="D198" s="224">
        <v>9900</v>
      </c>
    </row>
    <row r="199" spans="1:4" x14ac:dyDescent="0.25">
      <c r="A199" s="221" t="s">
        <v>685</v>
      </c>
      <c r="B199" s="222" t="s">
        <v>696</v>
      </c>
      <c r="C199" s="223" t="s">
        <v>660</v>
      </c>
      <c r="D199" s="224">
        <v>15900</v>
      </c>
    </row>
    <row r="200" spans="1:4" x14ac:dyDescent="0.25">
      <c r="A200" s="221" t="s">
        <v>686</v>
      </c>
      <c r="B200" s="222" t="s">
        <v>697</v>
      </c>
      <c r="C200" s="223" t="s">
        <v>660</v>
      </c>
      <c r="D200" s="224">
        <v>6900</v>
      </c>
    </row>
    <row r="201" spans="1:4" x14ac:dyDescent="0.25">
      <c r="A201" s="221" t="s">
        <v>687</v>
      </c>
      <c r="B201" s="222" t="s">
        <v>698</v>
      </c>
      <c r="C201" s="223" t="s">
        <v>660</v>
      </c>
      <c r="D201" s="224">
        <v>6900</v>
      </c>
    </row>
    <row r="202" spans="1:4" x14ac:dyDescent="0.25">
      <c r="A202" s="221" t="s">
        <v>688</v>
      </c>
      <c r="B202" s="222" t="s">
        <v>699</v>
      </c>
      <c r="C202" s="223" t="s">
        <v>660</v>
      </c>
      <c r="D202" s="224">
        <v>6900</v>
      </c>
    </row>
    <row r="203" spans="1:4" x14ac:dyDescent="0.25">
      <c r="A203" s="221" t="s">
        <v>689</v>
      </c>
      <c r="B203" s="222" t="s">
        <v>700</v>
      </c>
      <c r="C203" s="223" t="s">
        <v>660</v>
      </c>
      <c r="D203" s="224">
        <v>9900</v>
      </c>
    </row>
    <row r="204" spans="1:4" x14ac:dyDescent="0.25">
      <c r="A204" s="221" t="s">
        <v>667</v>
      </c>
      <c r="B204" s="222" t="s">
        <v>701</v>
      </c>
      <c r="C204" s="223" t="s">
        <v>660</v>
      </c>
      <c r="D204" s="224">
        <v>4900</v>
      </c>
    </row>
    <row r="205" spans="1:4" x14ac:dyDescent="0.25">
      <c r="A205" s="221" t="s">
        <v>668</v>
      </c>
      <c r="B205" s="222" t="s">
        <v>702</v>
      </c>
      <c r="C205" s="223" t="s">
        <v>660</v>
      </c>
      <c r="D205" s="224">
        <v>5900</v>
      </c>
    </row>
    <row r="206" spans="1:4" x14ac:dyDescent="0.25">
      <c r="A206" s="221" t="s">
        <v>671</v>
      </c>
      <c r="B206" s="222" t="s">
        <v>703</v>
      </c>
      <c r="C206" s="223" t="s">
        <v>660</v>
      </c>
      <c r="D206" s="224">
        <v>13900</v>
      </c>
    </row>
    <row r="207" spans="1:4" x14ac:dyDescent="0.25">
      <c r="A207" s="221" t="s">
        <v>673</v>
      </c>
      <c r="B207" s="222" t="s">
        <v>704</v>
      </c>
      <c r="C207" s="223" t="s">
        <v>660</v>
      </c>
      <c r="D207" s="224">
        <v>15900</v>
      </c>
    </row>
    <row r="208" spans="1:4" x14ac:dyDescent="0.25">
      <c r="A208" s="221" t="s">
        <v>672</v>
      </c>
      <c r="B208" s="222" t="s">
        <v>705</v>
      </c>
      <c r="C208" s="223" t="s">
        <v>660</v>
      </c>
      <c r="D208" s="224">
        <v>4900</v>
      </c>
    </row>
    <row r="209" spans="1:4" x14ac:dyDescent="0.25">
      <c r="A209" s="221" t="s">
        <v>4854</v>
      </c>
      <c r="B209" s="222" t="s">
        <v>4855</v>
      </c>
      <c r="C209" s="223" t="s">
        <v>13</v>
      </c>
      <c r="D209" s="224">
        <v>9900</v>
      </c>
    </row>
    <row r="210" spans="1:4" x14ac:dyDescent="0.25">
      <c r="A210" s="221" t="s">
        <v>1632</v>
      </c>
      <c r="B210" s="222" t="s">
        <v>1635</v>
      </c>
      <c r="C210" s="223" t="s">
        <v>660</v>
      </c>
      <c r="D210" s="224">
        <v>990</v>
      </c>
    </row>
    <row r="211" spans="1:4" x14ac:dyDescent="0.25">
      <c r="A211" s="221" t="s">
        <v>1633</v>
      </c>
      <c r="B211" s="222" t="s">
        <v>1636</v>
      </c>
      <c r="C211" s="223" t="s">
        <v>660</v>
      </c>
      <c r="D211" s="224">
        <v>990</v>
      </c>
    </row>
    <row r="212" spans="1:4" x14ac:dyDescent="0.25">
      <c r="A212" s="221" t="s">
        <v>1634</v>
      </c>
      <c r="B212" s="222" t="s">
        <v>1637</v>
      </c>
      <c r="C212" s="223" t="s">
        <v>660</v>
      </c>
      <c r="D212" s="224">
        <v>990</v>
      </c>
    </row>
    <row r="213" spans="1:4" x14ac:dyDescent="0.25">
      <c r="A213" s="221" t="s">
        <v>1638</v>
      </c>
      <c r="B213" s="222" t="s">
        <v>1640</v>
      </c>
      <c r="C213" s="223" t="s">
        <v>660</v>
      </c>
      <c r="D213" s="224">
        <v>990</v>
      </c>
    </row>
    <row r="214" spans="1:4" x14ac:dyDescent="0.25">
      <c r="A214" s="221" t="s">
        <v>1639</v>
      </c>
      <c r="B214" s="222" t="s">
        <v>1641</v>
      </c>
      <c r="C214" s="223" t="s">
        <v>660</v>
      </c>
      <c r="D214" s="224">
        <v>990</v>
      </c>
    </row>
    <row r="215" spans="1:4" ht="18.75" x14ac:dyDescent="0.25">
      <c r="A215" s="550" t="s">
        <v>1661</v>
      </c>
      <c r="B215" s="550"/>
      <c r="C215" s="550"/>
      <c r="D215" s="550"/>
    </row>
    <row r="216" spans="1:4" x14ac:dyDescent="0.25">
      <c r="A216" s="221" t="s">
        <v>18</v>
      </c>
      <c r="B216" s="222" t="s">
        <v>768</v>
      </c>
      <c r="C216" s="223" t="s">
        <v>660</v>
      </c>
      <c r="D216" s="224">
        <v>7900</v>
      </c>
    </row>
    <row r="217" spans="1:4" x14ac:dyDescent="0.25">
      <c r="A217" s="221" t="s">
        <v>17</v>
      </c>
      <c r="B217" s="222" t="s">
        <v>767</v>
      </c>
      <c r="C217" s="223" t="s">
        <v>660</v>
      </c>
      <c r="D217" s="224">
        <v>3900</v>
      </c>
    </row>
    <row r="218" spans="1:4" x14ac:dyDescent="0.25">
      <c r="A218" s="221" t="s">
        <v>711</v>
      </c>
      <c r="B218" s="222" t="s">
        <v>712</v>
      </c>
      <c r="C218" s="223" t="s">
        <v>660</v>
      </c>
      <c r="D218" s="224">
        <v>3900</v>
      </c>
    </row>
    <row r="219" spans="1:4" x14ac:dyDescent="0.25">
      <c r="A219" s="221" t="s">
        <v>677</v>
      </c>
      <c r="B219" s="222" t="s">
        <v>678</v>
      </c>
      <c r="C219" s="223" t="s">
        <v>660</v>
      </c>
      <c r="D219" s="224">
        <v>6900</v>
      </c>
    </row>
    <row r="220" spans="1:4" x14ac:dyDescent="0.25">
      <c r="A220" s="221" t="s">
        <v>713</v>
      </c>
      <c r="B220" s="222" t="s">
        <v>714</v>
      </c>
      <c r="C220" s="223" t="s">
        <v>660</v>
      </c>
      <c r="D220" s="224">
        <v>990</v>
      </c>
    </row>
    <row r="221" spans="1:4" x14ac:dyDescent="0.25">
      <c r="A221" s="221" t="s">
        <v>715</v>
      </c>
      <c r="B221" s="222" t="s">
        <v>716</v>
      </c>
      <c r="C221" s="223" t="s">
        <v>660</v>
      </c>
      <c r="D221" s="224">
        <v>990</v>
      </c>
    </row>
    <row r="222" spans="1:4" x14ac:dyDescent="0.25">
      <c r="A222" s="221" t="s">
        <v>717</v>
      </c>
      <c r="B222" s="222" t="s">
        <v>718</v>
      </c>
      <c r="C222" s="223" t="s">
        <v>660</v>
      </c>
      <c r="D222" s="224">
        <v>990</v>
      </c>
    </row>
    <row r="223" spans="1:4" x14ac:dyDescent="0.25">
      <c r="A223" s="221" t="s">
        <v>719</v>
      </c>
      <c r="B223" s="222" t="s">
        <v>720</v>
      </c>
      <c r="C223" s="223" t="s">
        <v>660</v>
      </c>
      <c r="D223" s="224">
        <v>990</v>
      </c>
    </row>
    <row r="224" spans="1:4" x14ac:dyDescent="0.25">
      <c r="A224" s="221" t="s">
        <v>721</v>
      </c>
      <c r="B224" s="222" t="s">
        <v>722</v>
      </c>
      <c r="C224" s="223" t="s">
        <v>660</v>
      </c>
      <c r="D224" s="224">
        <v>990</v>
      </c>
    </row>
    <row r="225" spans="1:4" x14ac:dyDescent="0.25">
      <c r="A225" s="221" t="s">
        <v>723</v>
      </c>
      <c r="B225" s="222" t="s">
        <v>724</v>
      </c>
      <c r="C225" s="223" t="s">
        <v>660</v>
      </c>
      <c r="D225" s="224">
        <v>990</v>
      </c>
    </row>
    <row r="226" spans="1:4" x14ac:dyDescent="0.25">
      <c r="A226" s="221" t="s">
        <v>725</v>
      </c>
      <c r="B226" s="222" t="s">
        <v>726</v>
      </c>
      <c r="C226" s="223" t="s">
        <v>660</v>
      </c>
      <c r="D226" s="224">
        <v>990</v>
      </c>
    </row>
    <row r="227" spans="1:4" x14ac:dyDescent="0.25">
      <c r="A227" s="221" t="s">
        <v>727</v>
      </c>
      <c r="B227" s="222" t="s">
        <v>728</v>
      </c>
      <c r="C227" s="223" t="s">
        <v>660</v>
      </c>
      <c r="D227" s="224">
        <v>990</v>
      </c>
    </row>
    <row r="228" spans="1:4" x14ac:dyDescent="0.25">
      <c r="A228" s="221" t="s">
        <v>729</v>
      </c>
      <c r="B228" s="222" t="s">
        <v>730</v>
      </c>
      <c r="C228" s="223" t="s">
        <v>660</v>
      </c>
      <c r="D228" s="224">
        <v>990</v>
      </c>
    </row>
    <row r="229" spans="1:4" x14ac:dyDescent="0.25">
      <c r="A229" s="221" t="s">
        <v>731</v>
      </c>
      <c r="B229" s="222" t="s">
        <v>732</v>
      </c>
      <c r="C229" s="223" t="s">
        <v>660</v>
      </c>
      <c r="D229" s="224">
        <v>990</v>
      </c>
    </row>
    <row r="230" spans="1:4" x14ac:dyDescent="0.25">
      <c r="A230" s="221" t="s">
        <v>733</v>
      </c>
      <c r="B230" s="222" t="s">
        <v>734</v>
      </c>
      <c r="C230" s="223" t="s">
        <v>660</v>
      </c>
      <c r="D230" s="224">
        <v>990</v>
      </c>
    </row>
    <row r="231" spans="1:4" x14ac:dyDescent="0.25">
      <c r="A231" s="221" t="s">
        <v>735</v>
      </c>
      <c r="B231" s="222" t="s">
        <v>736</v>
      </c>
      <c r="C231" s="223" t="s">
        <v>660</v>
      </c>
      <c r="D231" s="224">
        <v>10900</v>
      </c>
    </row>
    <row r="232" spans="1:4" x14ac:dyDescent="0.25">
      <c r="A232" s="221" t="s">
        <v>737</v>
      </c>
      <c r="B232" s="222" t="s">
        <v>738</v>
      </c>
      <c r="C232" s="223" t="s">
        <v>660</v>
      </c>
      <c r="D232" s="224">
        <v>10900</v>
      </c>
    </row>
    <row r="233" spans="1:4" x14ac:dyDescent="0.25">
      <c r="A233" s="221" t="s">
        <v>507</v>
      </c>
      <c r="B233" s="222" t="s">
        <v>928</v>
      </c>
      <c r="C233" s="223" t="s">
        <v>660</v>
      </c>
      <c r="D233" s="224">
        <v>10900</v>
      </c>
    </row>
    <row r="234" spans="1:4" ht="25.5" x14ac:dyDescent="0.25">
      <c r="A234" s="221" t="s">
        <v>739</v>
      </c>
      <c r="B234" s="222" t="s">
        <v>740</v>
      </c>
      <c r="C234" s="223" t="s">
        <v>660</v>
      </c>
      <c r="D234" s="224">
        <v>3900</v>
      </c>
    </row>
    <row r="235" spans="1:4" x14ac:dyDescent="0.25">
      <c r="A235" s="221" t="s">
        <v>741</v>
      </c>
      <c r="B235" s="222" t="s">
        <v>14</v>
      </c>
      <c r="C235" s="223" t="s">
        <v>660</v>
      </c>
      <c r="D235" s="224">
        <v>4900</v>
      </c>
    </row>
    <row r="236" spans="1:4" x14ac:dyDescent="0.25">
      <c r="A236" s="221" t="s">
        <v>1000</v>
      </c>
      <c r="B236" s="222" t="s">
        <v>1002</v>
      </c>
      <c r="C236" s="223" t="s">
        <v>660</v>
      </c>
      <c r="D236" s="224">
        <v>4900</v>
      </c>
    </row>
    <row r="237" spans="1:4" ht="25.5" x14ac:dyDescent="0.25">
      <c r="A237" s="221" t="s">
        <v>1046</v>
      </c>
      <c r="B237" s="222" t="s">
        <v>1048</v>
      </c>
      <c r="C237" s="223" t="s">
        <v>13</v>
      </c>
      <c r="D237" s="224">
        <v>41900</v>
      </c>
    </row>
    <row r="238" spans="1:4" x14ac:dyDescent="0.25">
      <c r="A238" s="221" t="s">
        <v>1001</v>
      </c>
      <c r="B238" s="222" t="s">
        <v>1133</v>
      </c>
      <c r="C238" s="223" t="s">
        <v>660</v>
      </c>
      <c r="D238" s="224">
        <v>4900</v>
      </c>
    </row>
    <row r="239" spans="1:4" ht="25.5" x14ac:dyDescent="0.25">
      <c r="A239" s="221" t="s">
        <v>1047</v>
      </c>
      <c r="B239" s="222" t="s">
        <v>1134</v>
      </c>
      <c r="C239" s="223" t="s">
        <v>13</v>
      </c>
      <c r="D239" s="224">
        <v>41900</v>
      </c>
    </row>
    <row r="240" spans="1:4" ht="25.5" x14ac:dyDescent="0.25">
      <c r="A240" s="221" t="s">
        <v>1035</v>
      </c>
      <c r="B240" s="222" t="s">
        <v>1036</v>
      </c>
      <c r="C240" s="223" t="s">
        <v>660</v>
      </c>
      <c r="D240" s="224">
        <v>3900</v>
      </c>
    </row>
    <row r="241" spans="1:4" x14ac:dyDescent="0.25">
      <c r="A241" s="221" t="s">
        <v>539</v>
      </c>
      <c r="B241" s="222" t="s">
        <v>742</v>
      </c>
      <c r="C241" s="223" t="s">
        <v>660</v>
      </c>
      <c r="D241" s="224">
        <v>6900</v>
      </c>
    </row>
    <row r="242" spans="1:4" ht="25.5" x14ac:dyDescent="0.25">
      <c r="A242" s="221" t="s">
        <v>743</v>
      </c>
      <c r="B242" s="222" t="s">
        <v>744</v>
      </c>
      <c r="C242" s="223" t="s">
        <v>660</v>
      </c>
      <c r="D242" s="224">
        <v>11900</v>
      </c>
    </row>
    <row r="243" spans="1:4" ht="25.5" x14ac:dyDescent="0.25">
      <c r="A243" s="221" t="s">
        <v>745</v>
      </c>
      <c r="B243" s="222" t="s">
        <v>746</v>
      </c>
      <c r="C243" s="223" t="s">
        <v>660</v>
      </c>
      <c r="D243" s="224">
        <v>11900</v>
      </c>
    </row>
    <row r="244" spans="1:4" x14ac:dyDescent="0.25">
      <c r="A244" s="221" t="s">
        <v>15</v>
      </c>
      <c r="B244" s="222" t="s">
        <v>16</v>
      </c>
      <c r="C244" s="223" t="s">
        <v>660</v>
      </c>
      <c r="D244" s="224">
        <v>6900</v>
      </c>
    </row>
    <row r="245" spans="1:4" x14ac:dyDescent="0.25">
      <c r="A245" s="221" t="s">
        <v>747</v>
      </c>
      <c r="B245" s="222" t="s">
        <v>748</v>
      </c>
      <c r="C245" s="223" t="s">
        <v>660</v>
      </c>
      <c r="D245" s="224">
        <v>6900</v>
      </c>
    </row>
    <row r="246" spans="1:4" x14ac:dyDescent="0.25">
      <c r="A246" s="221" t="s">
        <v>1662</v>
      </c>
      <c r="B246" s="222" t="s">
        <v>2174</v>
      </c>
      <c r="C246" s="223" t="s">
        <v>13</v>
      </c>
      <c r="D246" s="224">
        <v>55900</v>
      </c>
    </row>
    <row r="247" spans="1:4" x14ac:dyDescent="0.25">
      <c r="A247" s="221" t="s">
        <v>1663</v>
      </c>
      <c r="B247" s="222" t="s">
        <v>941</v>
      </c>
      <c r="C247" s="223" t="s">
        <v>13</v>
      </c>
      <c r="D247" s="224">
        <v>55900</v>
      </c>
    </row>
    <row r="248" spans="1:4" x14ac:dyDescent="0.25">
      <c r="A248" s="221" t="s">
        <v>1664</v>
      </c>
      <c r="B248" s="222" t="s">
        <v>942</v>
      </c>
      <c r="C248" s="223" t="s">
        <v>13</v>
      </c>
      <c r="D248" s="224">
        <v>55900</v>
      </c>
    </row>
    <row r="249" spans="1:4" x14ac:dyDescent="0.25">
      <c r="A249" s="221" t="s">
        <v>1665</v>
      </c>
      <c r="B249" s="222" t="s">
        <v>943</v>
      </c>
      <c r="C249" s="223" t="s">
        <v>13</v>
      </c>
      <c r="D249" s="224">
        <v>55900</v>
      </c>
    </row>
    <row r="250" spans="1:4" x14ac:dyDescent="0.25">
      <c r="A250" s="221" t="s">
        <v>749</v>
      </c>
      <c r="B250" s="222" t="s">
        <v>750</v>
      </c>
      <c r="C250" s="223" t="s">
        <v>660</v>
      </c>
      <c r="D250" s="224">
        <v>6900</v>
      </c>
    </row>
    <row r="251" spans="1:4" x14ac:dyDescent="0.25">
      <c r="A251" s="221" t="s">
        <v>1028</v>
      </c>
      <c r="B251" s="222" t="s">
        <v>1029</v>
      </c>
      <c r="C251" s="223" t="s">
        <v>1030</v>
      </c>
      <c r="D251" s="224">
        <v>10900</v>
      </c>
    </row>
    <row r="252" spans="1:4" x14ac:dyDescent="0.25">
      <c r="A252" s="221" t="s">
        <v>2244</v>
      </c>
      <c r="B252" s="222" t="s">
        <v>2245</v>
      </c>
      <c r="C252" s="223" t="s">
        <v>1030</v>
      </c>
      <c r="D252" s="224">
        <v>10900</v>
      </c>
    </row>
    <row r="253" spans="1:4" ht="25.5" x14ac:dyDescent="0.25">
      <c r="A253" s="221" t="s">
        <v>1049</v>
      </c>
      <c r="B253" s="222" t="s">
        <v>1050</v>
      </c>
      <c r="C253" s="223" t="s">
        <v>13</v>
      </c>
      <c r="D253" s="224">
        <v>90900</v>
      </c>
    </row>
    <row r="254" spans="1:4" ht="25.5" x14ac:dyDescent="0.25">
      <c r="A254" s="221" t="s">
        <v>2242</v>
      </c>
      <c r="B254" s="222" t="s">
        <v>2243</v>
      </c>
      <c r="C254" s="223" t="s">
        <v>13</v>
      </c>
      <c r="D254" s="224">
        <v>90900</v>
      </c>
    </row>
    <row r="255" spans="1:4" x14ac:dyDescent="0.25">
      <c r="A255" s="221" t="s">
        <v>751</v>
      </c>
      <c r="B255" s="222" t="s">
        <v>752</v>
      </c>
      <c r="C255" s="223" t="s">
        <v>660</v>
      </c>
      <c r="D255" s="224">
        <v>6900</v>
      </c>
    </row>
    <row r="256" spans="1:4" x14ac:dyDescent="0.25">
      <c r="A256" s="221" t="s">
        <v>753</v>
      </c>
      <c r="B256" s="222" t="s">
        <v>754</v>
      </c>
      <c r="C256" s="223" t="s">
        <v>660</v>
      </c>
      <c r="D256" s="224">
        <v>9900</v>
      </c>
    </row>
    <row r="257" spans="1:4" x14ac:dyDescent="0.25">
      <c r="A257" s="221" t="s">
        <v>755</v>
      </c>
      <c r="B257" s="222" t="s">
        <v>756</v>
      </c>
      <c r="C257" s="223" t="s">
        <v>660</v>
      </c>
      <c r="D257" s="224">
        <v>10900</v>
      </c>
    </row>
    <row r="258" spans="1:4" x14ac:dyDescent="0.25">
      <c r="A258" s="221" t="s">
        <v>757</v>
      </c>
      <c r="B258" s="222" t="s">
        <v>758</v>
      </c>
      <c r="C258" s="223" t="s">
        <v>660</v>
      </c>
      <c r="D258" s="224">
        <v>10900</v>
      </c>
    </row>
    <row r="259" spans="1:4" x14ac:dyDescent="0.25">
      <c r="A259" s="221" t="s">
        <v>759</v>
      </c>
      <c r="B259" s="222" t="s">
        <v>760</v>
      </c>
      <c r="C259" s="223" t="s">
        <v>660</v>
      </c>
      <c r="D259" s="224">
        <v>990</v>
      </c>
    </row>
    <row r="260" spans="1:4" x14ac:dyDescent="0.25">
      <c r="A260" s="221" t="s">
        <v>761</v>
      </c>
      <c r="B260" s="222" t="s">
        <v>944</v>
      </c>
      <c r="C260" s="223" t="s">
        <v>660</v>
      </c>
      <c r="D260" s="224">
        <v>13900</v>
      </c>
    </row>
    <row r="261" spans="1:4" x14ac:dyDescent="0.25">
      <c r="A261" s="221" t="s">
        <v>762</v>
      </c>
      <c r="B261" s="222" t="s">
        <v>945</v>
      </c>
      <c r="C261" s="223" t="s">
        <v>660</v>
      </c>
      <c r="D261" s="224">
        <v>13900</v>
      </c>
    </row>
    <row r="262" spans="1:4" x14ac:dyDescent="0.25">
      <c r="A262" s="221" t="s">
        <v>763</v>
      </c>
      <c r="B262" s="222" t="s">
        <v>764</v>
      </c>
      <c r="C262" s="223" t="s">
        <v>660</v>
      </c>
      <c r="D262" s="224">
        <v>5900</v>
      </c>
    </row>
    <row r="263" spans="1:4" x14ac:dyDescent="0.25">
      <c r="A263" s="221" t="s">
        <v>765</v>
      </c>
      <c r="B263" s="222" t="s">
        <v>766</v>
      </c>
      <c r="C263" s="223" t="s">
        <v>660</v>
      </c>
      <c r="D263" s="224">
        <v>3900</v>
      </c>
    </row>
    <row r="264" spans="1:4" x14ac:dyDescent="0.25">
      <c r="A264" s="221" t="s">
        <v>946</v>
      </c>
      <c r="B264" s="222" t="s">
        <v>947</v>
      </c>
      <c r="C264" s="223" t="s">
        <v>660</v>
      </c>
      <c r="D264" s="224">
        <v>24900</v>
      </c>
    </row>
    <row r="265" spans="1:4" x14ac:dyDescent="0.25">
      <c r="A265" s="221" t="s">
        <v>948</v>
      </c>
      <c r="B265" s="222" t="s">
        <v>949</v>
      </c>
      <c r="C265" s="223" t="s">
        <v>660</v>
      </c>
      <c r="D265" s="224">
        <v>29900</v>
      </c>
    </row>
    <row r="266" spans="1:4" x14ac:dyDescent="0.25">
      <c r="A266" s="221" t="s">
        <v>769</v>
      </c>
      <c r="B266" s="222" t="s">
        <v>770</v>
      </c>
      <c r="C266" s="223" t="s">
        <v>660</v>
      </c>
      <c r="D266" s="224">
        <v>9900</v>
      </c>
    </row>
    <row r="267" spans="1:4" x14ac:dyDescent="0.25">
      <c r="A267" s="221" t="s">
        <v>1051</v>
      </c>
      <c r="B267" s="222" t="s">
        <v>1052</v>
      </c>
      <c r="C267" s="223" t="s">
        <v>660</v>
      </c>
      <c r="D267" s="224">
        <v>330</v>
      </c>
    </row>
    <row r="268" spans="1:4" x14ac:dyDescent="0.25">
      <c r="A268" s="221" t="s">
        <v>771</v>
      </c>
      <c r="B268" s="222" t="s">
        <v>772</v>
      </c>
      <c r="C268" s="223" t="s">
        <v>660</v>
      </c>
      <c r="D268" s="224">
        <v>5900</v>
      </c>
    </row>
    <row r="269" spans="1:4" x14ac:dyDescent="0.25">
      <c r="A269" s="221" t="s">
        <v>773</v>
      </c>
      <c r="B269" s="222" t="s">
        <v>774</v>
      </c>
      <c r="C269" s="223" t="s">
        <v>660</v>
      </c>
      <c r="D269" s="224">
        <v>6900</v>
      </c>
    </row>
    <row r="270" spans="1:4" x14ac:dyDescent="0.25">
      <c r="A270" s="221" t="s">
        <v>19</v>
      </c>
      <c r="B270" s="222" t="s">
        <v>775</v>
      </c>
      <c r="C270" s="223" t="s">
        <v>660</v>
      </c>
      <c r="D270" s="224">
        <v>9900</v>
      </c>
    </row>
    <row r="271" spans="1:4" x14ac:dyDescent="0.25">
      <c r="A271" s="221" t="s">
        <v>20</v>
      </c>
      <c r="B271" s="222" t="s">
        <v>776</v>
      </c>
      <c r="C271" s="223" t="s">
        <v>660</v>
      </c>
      <c r="D271" s="224">
        <v>15900</v>
      </c>
    </row>
    <row r="272" spans="1:4" x14ac:dyDescent="0.25">
      <c r="A272" s="221" t="s">
        <v>1096</v>
      </c>
      <c r="B272" s="222" t="s">
        <v>1097</v>
      </c>
      <c r="C272" s="223" t="s">
        <v>660</v>
      </c>
      <c r="D272" s="224">
        <v>11900</v>
      </c>
    </row>
    <row r="273" spans="1:5" x14ac:dyDescent="0.25">
      <c r="A273" s="221" t="s">
        <v>566</v>
      </c>
      <c r="B273" s="222" t="s">
        <v>777</v>
      </c>
      <c r="C273" s="223" t="s">
        <v>660</v>
      </c>
      <c r="D273" s="224">
        <v>13900</v>
      </c>
    </row>
    <row r="274" spans="1:5" x14ac:dyDescent="0.25">
      <c r="A274" s="221" t="s">
        <v>912</v>
      </c>
      <c r="B274" s="222" t="s">
        <v>1003</v>
      </c>
      <c r="C274" s="223" t="s">
        <v>660</v>
      </c>
      <c r="D274" s="224">
        <v>9900</v>
      </c>
    </row>
    <row r="275" spans="1:5" x14ac:dyDescent="0.25">
      <c r="A275" s="221" t="s">
        <v>778</v>
      </c>
      <c r="B275" s="222" t="s">
        <v>779</v>
      </c>
      <c r="C275" s="223" t="s">
        <v>660</v>
      </c>
      <c r="D275" s="224">
        <v>6900</v>
      </c>
    </row>
    <row r="276" spans="1:5" x14ac:dyDescent="0.25">
      <c r="A276" s="221" t="s">
        <v>780</v>
      </c>
      <c r="B276" s="222" t="s">
        <v>781</v>
      </c>
      <c r="C276" s="223" t="s">
        <v>660</v>
      </c>
      <c r="D276" s="224">
        <v>6900</v>
      </c>
    </row>
    <row r="277" spans="1:5" x14ac:dyDescent="0.25">
      <c r="A277" s="221" t="s">
        <v>565</v>
      </c>
      <c r="B277" s="222" t="s">
        <v>782</v>
      </c>
      <c r="C277" s="223" t="s">
        <v>660</v>
      </c>
      <c r="D277" s="224">
        <v>6900</v>
      </c>
    </row>
    <row r="278" spans="1:5" ht="18.75" x14ac:dyDescent="0.25">
      <c r="A278" s="550" t="s">
        <v>1666</v>
      </c>
      <c r="B278" s="550"/>
      <c r="C278" s="550"/>
      <c r="D278" s="550"/>
    </row>
    <row r="279" spans="1:5" x14ac:dyDescent="0.25">
      <c r="A279" s="221" t="s">
        <v>1616</v>
      </c>
      <c r="B279" s="222" t="s">
        <v>1617</v>
      </c>
      <c r="C279" s="223" t="s">
        <v>660</v>
      </c>
      <c r="D279" s="224">
        <v>26900</v>
      </c>
    </row>
    <row r="280" spans="1:5" x14ac:dyDescent="0.25">
      <c r="A280" s="221" t="s">
        <v>1044</v>
      </c>
      <c r="B280" s="222" t="s">
        <v>1045</v>
      </c>
      <c r="C280" s="223" t="s">
        <v>660</v>
      </c>
      <c r="D280" s="224">
        <v>26900</v>
      </c>
    </row>
    <row r="281" spans="1:5" x14ac:dyDescent="0.25">
      <c r="A281" s="221" t="s">
        <v>1033</v>
      </c>
      <c r="B281" s="222" t="s">
        <v>2208</v>
      </c>
      <c r="C281" s="223" t="s">
        <v>660</v>
      </c>
      <c r="D281" s="224">
        <v>9900</v>
      </c>
    </row>
    <row r="282" spans="1:5" ht="25.5" x14ac:dyDescent="0.25">
      <c r="A282" s="221" t="s">
        <v>1089</v>
      </c>
      <c r="B282" s="222" t="s">
        <v>1034</v>
      </c>
      <c r="C282" s="223" t="s">
        <v>660</v>
      </c>
      <c r="D282" s="224">
        <v>26900</v>
      </c>
    </row>
    <row r="283" spans="1:5" x14ac:dyDescent="0.25">
      <c r="A283" s="221" t="s">
        <v>564</v>
      </c>
      <c r="B283" s="222" t="s">
        <v>787</v>
      </c>
      <c r="C283" s="223" t="s">
        <v>660</v>
      </c>
      <c r="D283" s="224">
        <v>26900</v>
      </c>
    </row>
    <row r="284" spans="1:5" x14ac:dyDescent="0.25">
      <c r="A284" s="221" t="s">
        <v>1031</v>
      </c>
      <c r="B284" s="222" t="s">
        <v>1032</v>
      </c>
      <c r="C284" s="223" t="s">
        <v>660</v>
      </c>
      <c r="D284" s="224">
        <v>26900</v>
      </c>
    </row>
    <row r="285" spans="1:5" x14ac:dyDescent="0.25">
      <c r="A285" s="221" t="s">
        <v>580</v>
      </c>
      <c r="B285" s="222" t="s">
        <v>788</v>
      </c>
      <c r="C285" s="223" t="s">
        <v>660</v>
      </c>
      <c r="D285" s="224">
        <v>9900</v>
      </c>
    </row>
    <row r="286" spans="1:5" ht="18.75" x14ac:dyDescent="0.25">
      <c r="A286" s="547" t="s">
        <v>4750</v>
      </c>
      <c r="B286" s="547"/>
      <c r="C286" s="547"/>
      <c r="D286" s="547"/>
      <c r="E286" s="408" t="s">
        <v>4670</v>
      </c>
    </row>
    <row r="287" spans="1:5" ht="25.5" x14ac:dyDescent="0.25">
      <c r="A287" s="349" t="s">
        <v>4751</v>
      </c>
      <c r="B287" s="346" t="s">
        <v>4810</v>
      </c>
      <c r="C287" s="347" t="s">
        <v>13</v>
      </c>
      <c r="D287" s="352">
        <v>20900</v>
      </c>
    </row>
    <row r="288" spans="1:5" ht="25.5" x14ac:dyDescent="0.25">
      <c r="A288" s="349" t="s">
        <v>4752</v>
      </c>
      <c r="B288" s="346" t="s">
        <v>4811</v>
      </c>
      <c r="C288" s="347" t="s">
        <v>13</v>
      </c>
      <c r="D288" s="352">
        <v>21900</v>
      </c>
    </row>
    <row r="289" spans="1:5" ht="25.5" x14ac:dyDescent="0.25">
      <c r="A289" s="349" t="s">
        <v>4753</v>
      </c>
      <c r="B289" s="346" t="s">
        <v>4812</v>
      </c>
      <c r="C289" s="347" t="s">
        <v>13</v>
      </c>
      <c r="D289" s="352">
        <v>22900</v>
      </c>
    </row>
    <row r="290" spans="1:5" ht="25.5" x14ac:dyDescent="0.25">
      <c r="A290" s="349" t="s">
        <v>4754</v>
      </c>
      <c r="B290" s="346" t="s">
        <v>4806</v>
      </c>
      <c r="C290" s="347" t="s">
        <v>13</v>
      </c>
      <c r="D290" s="352">
        <v>199000</v>
      </c>
    </row>
    <row r="291" spans="1:5" ht="25.5" x14ac:dyDescent="0.25">
      <c r="A291" s="349" t="s">
        <v>4755</v>
      </c>
      <c r="B291" s="346" t="s">
        <v>4807</v>
      </c>
      <c r="C291" s="347" t="s">
        <v>13</v>
      </c>
      <c r="D291" s="352">
        <v>209000</v>
      </c>
    </row>
    <row r="292" spans="1:5" ht="25.5" x14ac:dyDescent="0.25">
      <c r="A292" s="349" t="s">
        <v>4756</v>
      </c>
      <c r="B292" s="346" t="s">
        <v>4808</v>
      </c>
      <c r="C292" s="347" t="s">
        <v>13</v>
      </c>
      <c r="D292" s="352">
        <v>219000</v>
      </c>
    </row>
    <row r="293" spans="1:5" ht="25.5" x14ac:dyDescent="0.25">
      <c r="A293" s="349" t="s">
        <v>4757</v>
      </c>
      <c r="B293" s="346" t="s">
        <v>4809</v>
      </c>
      <c r="C293" s="347" t="s">
        <v>13</v>
      </c>
      <c r="D293" s="352">
        <v>209000</v>
      </c>
    </row>
    <row r="294" spans="1:5" ht="18.75" x14ac:dyDescent="0.25">
      <c r="A294" s="553" t="s">
        <v>4840</v>
      </c>
      <c r="B294" s="553"/>
      <c r="C294" s="553"/>
      <c r="D294" s="553"/>
      <c r="E294" s="503" t="s">
        <v>4670</v>
      </c>
    </row>
    <row r="295" spans="1:5" ht="25.5" x14ac:dyDescent="0.25">
      <c r="A295" s="349" t="s">
        <v>4758</v>
      </c>
      <c r="B295" s="346" t="s">
        <v>4813</v>
      </c>
      <c r="C295" s="347" t="s">
        <v>13</v>
      </c>
      <c r="D295" s="352">
        <v>23900</v>
      </c>
    </row>
    <row r="296" spans="1:5" ht="25.5" x14ac:dyDescent="0.25">
      <c r="A296" s="349" t="s">
        <v>4759</v>
      </c>
      <c r="B296" s="346" t="s">
        <v>4814</v>
      </c>
      <c r="C296" s="347" t="s">
        <v>13</v>
      </c>
      <c r="D296" s="352">
        <v>24900</v>
      </c>
    </row>
    <row r="297" spans="1:5" ht="38.25" x14ac:dyDescent="0.25">
      <c r="A297" s="349" t="s">
        <v>4760</v>
      </c>
      <c r="B297" s="346" t="s">
        <v>4815</v>
      </c>
      <c r="C297" s="347" t="s">
        <v>13</v>
      </c>
      <c r="D297" s="352">
        <v>25900</v>
      </c>
    </row>
    <row r="298" spans="1:5" ht="25.5" x14ac:dyDescent="0.25">
      <c r="A298" s="349" t="s">
        <v>4761</v>
      </c>
      <c r="B298" s="346" t="s">
        <v>4816</v>
      </c>
      <c r="C298" s="347" t="s">
        <v>13</v>
      </c>
      <c r="D298" s="352">
        <v>219000</v>
      </c>
    </row>
    <row r="299" spans="1:5" ht="25.5" x14ac:dyDescent="0.25">
      <c r="A299" s="349" t="s">
        <v>4762</v>
      </c>
      <c r="B299" s="346" t="s">
        <v>4817</v>
      </c>
      <c r="C299" s="347" t="s">
        <v>13</v>
      </c>
      <c r="D299" s="352">
        <v>229000</v>
      </c>
    </row>
    <row r="300" spans="1:5" ht="38.25" x14ac:dyDescent="0.25">
      <c r="A300" s="349" t="s">
        <v>4763</v>
      </c>
      <c r="B300" s="346" t="s">
        <v>4818</v>
      </c>
      <c r="C300" s="347" t="s">
        <v>13</v>
      </c>
      <c r="D300" s="352">
        <v>239000</v>
      </c>
    </row>
    <row r="301" spans="1:5" ht="38.25" x14ac:dyDescent="0.25">
      <c r="A301" s="349" t="s">
        <v>4764</v>
      </c>
      <c r="B301" s="346" t="s">
        <v>4819</v>
      </c>
      <c r="C301" s="347" t="s">
        <v>13</v>
      </c>
      <c r="D301" s="352">
        <v>229000</v>
      </c>
    </row>
    <row r="302" spans="1:5" ht="38.25" x14ac:dyDescent="0.25">
      <c r="A302" s="349" t="s">
        <v>4765</v>
      </c>
      <c r="B302" s="346" t="s">
        <v>4820</v>
      </c>
      <c r="C302" s="347" t="s">
        <v>13</v>
      </c>
      <c r="D302" s="352">
        <v>219000</v>
      </c>
    </row>
    <row r="303" spans="1:5" ht="18.75" x14ac:dyDescent="0.25">
      <c r="A303" s="550" t="s">
        <v>1667</v>
      </c>
      <c r="B303" s="550"/>
      <c r="C303" s="550"/>
      <c r="D303" s="550"/>
    </row>
    <row r="304" spans="1:5" x14ac:dyDescent="0.25">
      <c r="A304" s="221" t="s">
        <v>860</v>
      </c>
      <c r="B304" s="222" t="s">
        <v>967</v>
      </c>
      <c r="C304" s="223" t="s">
        <v>13</v>
      </c>
      <c r="D304" s="224">
        <v>18900</v>
      </c>
    </row>
    <row r="305" spans="1:4" x14ac:dyDescent="0.25">
      <c r="A305" s="221" t="s">
        <v>861</v>
      </c>
      <c r="B305" s="222" t="s">
        <v>968</v>
      </c>
      <c r="C305" s="223" t="s">
        <v>13</v>
      </c>
      <c r="D305" s="224">
        <v>169000</v>
      </c>
    </row>
    <row r="306" spans="1:4" x14ac:dyDescent="0.25">
      <c r="A306" s="221" t="s">
        <v>862</v>
      </c>
      <c r="B306" s="222" t="s">
        <v>973</v>
      </c>
      <c r="C306" s="223" t="s">
        <v>13</v>
      </c>
      <c r="D306" s="224">
        <v>19900</v>
      </c>
    </row>
    <row r="307" spans="1:4" x14ac:dyDescent="0.25">
      <c r="A307" s="221" t="s">
        <v>863</v>
      </c>
      <c r="B307" s="222" t="s">
        <v>974</v>
      </c>
      <c r="C307" s="223" t="s">
        <v>13</v>
      </c>
      <c r="D307" s="224">
        <v>189000</v>
      </c>
    </row>
    <row r="308" spans="1:4" x14ac:dyDescent="0.25">
      <c r="A308" s="221" t="s">
        <v>870</v>
      </c>
      <c r="B308" s="222" t="s">
        <v>969</v>
      </c>
      <c r="C308" s="223" t="s">
        <v>13</v>
      </c>
      <c r="D308" s="224">
        <v>29900</v>
      </c>
    </row>
    <row r="309" spans="1:4" x14ac:dyDescent="0.25">
      <c r="A309" s="221" t="s">
        <v>871</v>
      </c>
      <c r="B309" s="222" t="s">
        <v>970</v>
      </c>
      <c r="C309" s="223" t="s">
        <v>13</v>
      </c>
      <c r="D309" s="224">
        <v>249000</v>
      </c>
    </row>
    <row r="310" spans="1:4" x14ac:dyDescent="0.25">
      <c r="A310" s="221" t="s">
        <v>866</v>
      </c>
      <c r="B310" s="222" t="s">
        <v>971</v>
      </c>
      <c r="C310" s="223" t="s">
        <v>13</v>
      </c>
      <c r="D310" s="224">
        <v>29900</v>
      </c>
    </row>
    <row r="311" spans="1:4" x14ac:dyDescent="0.25">
      <c r="A311" s="221" t="s">
        <v>867</v>
      </c>
      <c r="B311" s="222" t="s">
        <v>972</v>
      </c>
      <c r="C311" s="223" t="s">
        <v>13</v>
      </c>
      <c r="D311" s="224">
        <v>249000</v>
      </c>
    </row>
    <row r="312" spans="1:4" x14ac:dyDescent="0.25">
      <c r="A312" s="221" t="s">
        <v>872</v>
      </c>
      <c r="B312" s="222" t="s">
        <v>975</v>
      </c>
      <c r="C312" s="223" t="s">
        <v>13</v>
      </c>
      <c r="D312" s="224">
        <v>29900</v>
      </c>
    </row>
    <row r="313" spans="1:4" x14ac:dyDescent="0.25">
      <c r="A313" s="221" t="s">
        <v>873</v>
      </c>
      <c r="B313" s="222" t="s">
        <v>976</v>
      </c>
      <c r="C313" s="223" t="s">
        <v>13</v>
      </c>
      <c r="D313" s="224">
        <v>249000</v>
      </c>
    </row>
    <row r="314" spans="1:4" x14ac:dyDescent="0.25">
      <c r="A314" s="221" t="s">
        <v>868</v>
      </c>
      <c r="B314" s="222" t="s">
        <v>977</v>
      </c>
      <c r="C314" s="223" t="s">
        <v>13</v>
      </c>
      <c r="D314" s="224">
        <v>29900</v>
      </c>
    </row>
    <row r="315" spans="1:4" x14ac:dyDescent="0.25">
      <c r="A315" s="221" t="s">
        <v>869</v>
      </c>
      <c r="B315" s="222" t="s">
        <v>978</v>
      </c>
      <c r="C315" s="223" t="s">
        <v>13</v>
      </c>
      <c r="D315" s="224">
        <v>249000</v>
      </c>
    </row>
    <row r="316" spans="1:4" x14ac:dyDescent="0.25">
      <c r="A316" s="221" t="s">
        <v>864</v>
      </c>
      <c r="B316" s="222" t="s">
        <v>979</v>
      </c>
      <c r="C316" s="223" t="s">
        <v>13</v>
      </c>
      <c r="D316" s="224">
        <v>20900</v>
      </c>
    </row>
    <row r="317" spans="1:4" x14ac:dyDescent="0.25">
      <c r="A317" s="221" t="s">
        <v>865</v>
      </c>
      <c r="B317" s="222" t="s">
        <v>980</v>
      </c>
      <c r="C317" s="223" t="s">
        <v>13</v>
      </c>
      <c r="D317" s="224">
        <v>189000</v>
      </c>
    </row>
    <row r="318" spans="1:4" ht="25.5" x14ac:dyDescent="0.25">
      <c r="A318" s="349" t="s">
        <v>4737</v>
      </c>
      <c r="B318" s="350" t="s">
        <v>4738</v>
      </c>
      <c r="C318" s="351" t="s">
        <v>13</v>
      </c>
      <c r="D318" s="352">
        <v>199000</v>
      </c>
    </row>
    <row r="319" spans="1:4" ht="18.75" x14ac:dyDescent="0.25">
      <c r="A319" s="550" t="s">
        <v>1668</v>
      </c>
      <c r="B319" s="550"/>
      <c r="C319" s="550"/>
      <c r="D319" s="550"/>
    </row>
    <row r="320" spans="1:4" ht="25.5" x14ac:dyDescent="0.25">
      <c r="A320" s="349" t="s">
        <v>4739</v>
      </c>
      <c r="B320" s="346" t="s">
        <v>4769</v>
      </c>
      <c r="C320" s="347" t="s">
        <v>13</v>
      </c>
      <c r="D320" s="352">
        <v>20900</v>
      </c>
    </row>
    <row r="321" spans="1:4" ht="25.5" x14ac:dyDescent="0.25">
      <c r="A321" s="349" t="s">
        <v>4740</v>
      </c>
      <c r="B321" s="346" t="s">
        <v>4770</v>
      </c>
      <c r="C321" s="347" t="s">
        <v>13</v>
      </c>
      <c r="D321" s="352">
        <v>20900</v>
      </c>
    </row>
    <row r="322" spans="1:4" ht="25.5" x14ac:dyDescent="0.25">
      <c r="A322" s="349" t="s">
        <v>4741</v>
      </c>
      <c r="B322" s="346" t="s">
        <v>4771</v>
      </c>
      <c r="C322" s="347" t="s">
        <v>13</v>
      </c>
      <c r="D322" s="352">
        <v>20900</v>
      </c>
    </row>
    <row r="323" spans="1:4" ht="25.5" x14ac:dyDescent="0.25">
      <c r="A323" s="349" t="s">
        <v>4742</v>
      </c>
      <c r="B323" s="346" t="s">
        <v>4772</v>
      </c>
      <c r="C323" s="347" t="s">
        <v>13</v>
      </c>
      <c r="D323" s="352">
        <v>20900</v>
      </c>
    </row>
    <row r="324" spans="1:4" ht="25.5" x14ac:dyDescent="0.25">
      <c r="A324" s="349" t="s">
        <v>4743</v>
      </c>
      <c r="B324" s="346" t="s">
        <v>4773</v>
      </c>
      <c r="C324" s="347" t="s">
        <v>13</v>
      </c>
      <c r="D324" s="352">
        <v>20900</v>
      </c>
    </row>
    <row r="325" spans="1:4" ht="25.5" x14ac:dyDescent="0.25">
      <c r="A325" s="349" t="s">
        <v>4744</v>
      </c>
      <c r="B325" s="346" t="s">
        <v>4774</v>
      </c>
      <c r="C325" s="347" t="s">
        <v>13</v>
      </c>
      <c r="D325" s="352">
        <v>199000</v>
      </c>
    </row>
    <row r="326" spans="1:4" ht="25.5" x14ac:dyDescent="0.25">
      <c r="A326" s="349" t="s">
        <v>4745</v>
      </c>
      <c r="B326" s="346" t="s">
        <v>4775</v>
      </c>
      <c r="C326" s="347" t="s">
        <v>13</v>
      </c>
      <c r="D326" s="352">
        <v>199000</v>
      </c>
    </row>
    <row r="327" spans="1:4" ht="25.5" x14ac:dyDescent="0.25">
      <c r="A327" s="349" t="s">
        <v>4746</v>
      </c>
      <c r="B327" s="346" t="s">
        <v>4776</v>
      </c>
      <c r="C327" s="347" t="s">
        <v>13</v>
      </c>
      <c r="D327" s="352">
        <v>199000</v>
      </c>
    </row>
    <row r="328" spans="1:4" ht="25.5" x14ac:dyDescent="0.25">
      <c r="A328" s="349" t="s">
        <v>4747</v>
      </c>
      <c r="B328" s="346" t="s">
        <v>4777</v>
      </c>
      <c r="C328" s="347" t="s">
        <v>13</v>
      </c>
      <c r="D328" s="352">
        <v>199000</v>
      </c>
    </row>
    <row r="329" spans="1:4" ht="25.5" x14ac:dyDescent="0.25">
      <c r="A329" s="349" t="s">
        <v>4748</v>
      </c>
      <c r="B329" s="346" t="s">
        <v>4778</v>
      </c>
      <c r="C329" s="347" t="s">
        <v>13</v>
      </c>
      <c r="D329" s="352">
        <v>199000</v>
      </c>
    </row>
    <row r="330" spans="1:4" ht="63.75" x14ac:dyDescent="0.25">
      <c r="A330" s="349" t="s">
        <v>4749</v>
      </c>
      <c r="B330" s="346" t="s">
        <v>4779</v>
      </c>
      <c r="C330" s="347" t="s">
        <v>13</v>
      </c>
      <c r="D330" s="352">
        <v>199000</v>
      </c>
    </row>
    <row r="331" spans="1:4" ht="18.75" x14ac:dyDescent="0.25">
      <c r="A331" s="550" t="s">
        <v>1669</v>
      </c>
      <c r="B331" s="550"/>
      <c r="C331" s="550"/>
      <c r="D331" s="550"/>
    </row>
    <row r="332" spans="1:4" x14ac:dyDescent="0.25">
      <c r="A332" s="221" t="s">
        <v>2344</v>
      </c>
      <c r="B332" s="222" t="s">
        <v>2345</v>
      </c>
      <c r="C332" s="223" t="s">
        <v>660</v>
      </c>
      <c r="D332" s="224">
        <v>13900</v>
      </c>
    </row>
    <row r="333" spans="1:4" x14ac:dyDescent="0.25">
      <c r="A333" s="221" t="s">
        <v>2238</v>
      </c>
      <c r="B333" s="222" t="s">
        <v>2239</v>
      </c>
      <c r="C333" s="223" t="s">
        <v>660</v>
      </c>
      <c r="D333" s="224">
        <v>8900</v>
      </c>
    </row>
    <row r="334" spans="1:4" x14ac:dyDescent="0.25">
      <c r="A334" s="221" t="s">
        <v>2240</v>
      </c>
      <c r="B334" s="222" t="s">
        <v>2241</v>
      </c>
      <c r="C334" s="223" t="s">
        <v>13</v>
      </c>
      <c r="D334" s="224">
        <v>39900</v>
      </c>
    </row>
    <row r="335" spans="1:4" x14ac:dyDescent="0.25">
      <c r="A335" s="221" t="s">
        <v>1100</v>
      </c>
      <c r="B335" s="222" t="s">
        <v>2235</v>
      </c>
      <c r="C335" s="223" t="s">
        <v>660</v>
      </c>
      <c r="D335" s="224">
        <v>4900</v>
      </c>
    </row>
    <row r="336" spans="1:4" ht="25.5" x14ac:dyDescent="0.25">
      <c r="A336" s="286" t="s">
        <v>1670</v>
      </c>
      <c r="B336" s="287" t="s">
        <v>1671</v>
      </c>
      <c r="C336" s="288" t="s">
        <v>660</v>
      </c>
      <c r="D336" s="289">
        <v>27900</v>
      </c>
    </row>
    <row r="337" spans="1:4" ht="25.5" x14ac:dyDescent="0.25">
      <c r="A337" s="286" t="s">
        <v>2185</v>
      </c>
      <c r="B337" s="287" t="s">
        <v>2186</v>
      </c>
      <c r="C337" s="288" t="s">
        <v>13</v>
      </c>
      <c r="D337" s="289">
        <v>125900</v>
      </c>
    </row>
    <row r="338" spans="1:4" x14ac:dyDescent="0.25">
      <c r="A338" s="221" t="s">
        <v>661</v>
      </c>
      <c r="B338" s="222" t="s">
        <v>789</v>
      </c>
      <c r="C338" s="223" t="s">
        <v>660</v>
      </c>
      <c r="D338" s="224">
        <v>27900</v>
      </c>
    </row>
    <row r="339" spans="1:4" x14ac:dyDescent="0.25">
      <c r="A339" s="221" t="s">
        <v>662</v>
      </c>
      <c r="B339" s="222" t="s">
        <v>790</v>
      </c>
      <c r="C339" s="223" t="s">
        <v>660</v>
      </c>
      <c r="D339" s="224">
        <v>6900</v>
      </c>
    </row>
    <row r="340" spans="1:4" x14ac:dyDescent="0.25">
      <c r="A340" s="221" t="s">
        <v>981</v>
      </c>
      <c r="B340" s="222" t="s">
        <v>982</v>
      </c>
      <c r="C340" s="223" t="s">
        <v>13</v>
      </c>
      <c r="D340" s="224">
        <v>50900</v>
      </c>
    </row>
    <row r="341" spans="1:4" x14ac:dyDescent="0.25">
      <c r="A341" s="221" t="s">
        <v>663</v>
      </c>
      <c r="B341" s="222" t="s">
        <v>791</v>
      </c>
      <c r="C341" s="223" t="s">
        <v>660</v>
      </c>
      <c r="D341" s="224">
        <v>15900</v>
      </c>
    </row>
    <row r="342" spans="1:4" x14ac:dyDescent="0.25">
      <c r="A342" s="221" t="s">
        <v>792</v>
      </c>
      <c r="B342" s="222" t="s">
        <v>793</v>
      </c>
      <c r="C342" s="223" t="s">
        <v>660</v>
      </c>
      <c r="D342" s="224">
        <v>15900</v>
      </c>
    </row>
    <row r="343" spans="1:4" x14ac:dyDescent="0.25">
      <c r="A343" s="221" t="s">
        <v>1061</v>
      </c>
      <c r="B343" s="222" t="s">
        <v>1063</v>
      </c>
      <c r="C343" s="223" t="s">
        <v>13</v>
      </c>
      <c r="D343" s="224">
        <v>6900</v>
      </c>
    </row>
    <row r="344" spans="1:4" x14ac:dyDescent="0.25">
      <c r="A344" s="221" t="s">
        <v>1062</v>
      </c>
      <c r="B344" s="222" t="s">
        <v>1064</v>
      </c>
      <c r="C344" s="223" t="s">
        <v>13</v>
      </c>
      <c r="D344" s="224">
        <v>50900</v>
      </c>
    </row>
    <row r="345" spans="1:4" x14ac:dyDescent="0.25">
      <c r="A345" s="221" t="s">
        <v>1103</v>
      </c>
      <c r="B345" s="222" t="s">
        <v>1104</v>
      </c>
      <c r="C345" s="223" t="s">
        <v>660</v>
      </c>
      <c r="D345" s="224">
        <v>6900</v>
      </c>
    </row>
    <row r="346" spans="1:4" x14ac:dyDescent="0.25">
      <c r="A346" s="221" t="s">
        <v>1125</v>
      </c>
      <c r="B346" s="222" t="s">
        <v>1127</v>
      </c>
      <c r="C346" s="223" t="s">
        <v>13</v>
      </c>
      <c r="D346" s="224">
        <v>60900</v>
      </c>
    </row>
    <row r="347" spans="1:4" x14ac:dyDescent="0.25">
      <c r="A347" s="221" t="s">
        <v>2170</v>
      </c>
      <c r="B347" s="222" t="s">
        <v>2171</v>
      </c>
      <c r="C347" s="223" t="s">
        <v>660</v>
      </c>
      <c r="D347" s="224">
        <v>4900</v>
      </c>
    </row>
    <row r="348" spans="1:4" x14ac:dyDescent="0.25">
      <c r="A348" s="221" t="s">
        <v>1053</v>
      </c>
      <c r="B348" s="222" t="s">
        <v>1057</v>
      </c>
      <c r="C348" s="223" t="s">
        <v>13</v>
      </c>
      <c r="D348" s="224">
        <v>249000</v>
      </c>
    </row>
    <row r="349" spans="1:4" x14ac:dyDescent="0.25">
      <c r="A349" s="221" t="s">
        <v>1054</v>
      </c>
      <c r="B349" s="222" t="s">
        <v>1058</v>
      </c>
      <c r="C349" s="223" t="s">
        <v>13</v>
      </c>
      <c r="D349" s="224">
        <v>249000</v>
      </c>
    </row>
    <row r="350" spans="1:4" ht="25.5" x14ac:dyDescent="0.25">
      <c r="A350" s="349" t="s">
        <v>1105</v>
      </c>
      <c r="B350" s="350" t="s">
        <v>4767</v>
      </c>
      <c r="C350" s="351" t="s">
        <v>13</v>
      </c>
      <c r="D350" s="352">
        <v>15900</v>
      </c>
    </row>
    <row r="351" spans="1:4" ht="38.25" x14ac:dyDescent="0.25">
      <c r="A351" s="349" t="s">
        <v>4766</v>
      </c>
      <c r="B351" s="350" t="s">
        <v>4768</v>
      </c>
      <c r="C351" s="351" t="s">
        <v>13</v>
      </c>
      <c r="D351" s="352">
        <v>339000</v>
      </c>
    </row>
    <row r="352" spans="1:4" x14ac:dyDescent="0.25">
      <c r="A352" s="349" t="s">
        <v>1128</v>
      </c>
      <c r="B352" s="350" t="s">
        <v>1129</v>
      </c>
      <c r="C352" s="351" t="s">
        <v>13</v>
      </c>
      <c r="D352" s="352">
        <v>35900</v>
      </c>
    </row>
    <row r="353" spans="1:4" x14ac:dyDescent="0.25">
      <c r="A353" s="221" t="s">
        <v>1055</v>
      </c>
      <c r="B353" s="222" t="s">
        <v>1059</v>
      </c>
      <c r="C353" s="223" t="s">
        <v>13</v>
      </c>
      <c r="D353" s="224">
        <v>249000</v>
      </c>
    </row>
    <row r="354" spans="1:4" x14ac:dyDescent="0.25">
      <c r="A354" s="221" t="s">
        <v>1056</v>
      </c>
      <c r="B354" s="222" t="s">
        <v>1060</v>
      </c>
      <c r="C354" s="223" t="s">
        <v>13</v>
      </c>
      <c r="D354" s="224">
        <v>249000</v>
      </c>
    </row>
    <row r="355" spans="1:4" ht="18.75" x14ac:dyDescent="0.25">
      <c r="A355" s="551" t="s">
        <v>1672</v>
      </c>
      <c r="B355" s="552"/>
      <c r="C355" s="552"/>
      <c r="D355" s="552"/>
    </row>
    <row r="356" spans="1:4" ht="18.75" x14ac:dyDescent="0.25">
      <c r="A356" s="548" t="s">
        <v>1673</v>
      </c>
      <c r="B356" s="549"/>
      <c r="C356" s="549"/>
      <c r="D356" s="549"/>
    </row>
    <row r="357" spans="1:4" ht="25.5" x14ac:dyDescent="0.25">
      <c r="A357" s="221" t="s">
        <v>1254</v>
      </c>
      <c r="B357" s="222" t="s">
        <v>1674</v>
      </c>
      <c r="C357" s="223" t="s">
        <v>660</v>
      </c>
      <c r="D357" s="224">
        <v>43900</v>
      </c>
    </row>
    <row r="358" spans="1:4" ht="25.5" x14ac:dyDescent="0.25">
      <c r="A358" s="221" t="s">
        <v>1255</v>
      </c>
      <c r="B358" s="222" t="s">
        <v>1675</v>
      </c>
      <c r="C358" s="223" t="s">
        <v>660</v>
      </c>
      <c r="D358" s="224">
        <v>39900</v>
      </c>
    </row>
    <row r="359" spans="1:4" ht="25.5" x14ac:dyDescent="0.25">
      <c r="A359" s="221" t="s">
        <v>1256</v>
      </c>
      <c r="B359" s="222" t="s">
        <v>1676</v>
      </c>
      <c r="C359" s="223" t="s">
        <v>660</v>
      </c>
      <c r="D359" s="224">
        <v>41900</v>
      </c>
    </row>
    <row r="360" spans="1:4" ht="25.5" x14ac:dyDescent="0.25">
      <c r="A360" s="221" t="s">
        <v>1257</v>
      </c>
      <c r="B360" s="222" t="s">
        <v>4633</v>
      </c>
      <c r="C360" s="223" t="s">
        <v>660</v>
      </c>
      <c r="D360" s="224">
        <v>42900</v>
      </c>
    </row>
    <row r="361" spans="1:4" ht="24" customHeight="1" x14ac:dyDescent="0.25">
      <c r="A361" s="221" t="s">
        <v>1258</v>
      </c>
      <c r="B361" s="222" t="s">
        <v>1677</v>
      </c>
      <c r="C361" s="223" t="s">
        <v>660</v>
      </c>
      <c r="D361" s="224">
        <v>38900</v>
      </c>
    </row>
    <row r="362" spans="1:4" ht="25.5" x14ac:dyDescent="0.25">
      <c r="A362" s="221" t="s">
        <v>1259</v>
      </c>
      <c r="B362" s="222" t="s">
        <v>1678</v>
      </c>
      <c r="C362" s="223" t="s">
        <v>660</v>
      </c>
      <c r="D362" s="224">
        <v>40900</v>
      </c>
    </row>
    <row r="363" spans="1:4" ht="25.5" x14ac:dyDescent="0.25">
      <c r="A363" s="221" t="s">
        <v>2297</v>
      </c>
      <c r="B363" s="222" t="s">
        <v>2298</v>
      </c>
      <c r="C363" s="223" t="s">
        <v>660</v>
      </c>
      <c r="D363" s="224">
        <v>50900</v>
      </c>
    </row>
    <row r="364" spans="1:4" ht="25.5" x14ac:dyDescent="0.25">
      <c r="A364" s="221" t="s">
        <v>2285</v>
      </c>
      <c r="B364" s="222" t="s">
        <v>2286</v>
      </c>
      <c r="C364" s="223" t="s">
        <v>660</v>
      </c>
      <c r="D364" s="224">
        <v>52700</v>
      </c>
    </row>
    <row r="365" spans="1:4" ht="25.5" x14ac:dyDescent="0.25">
      <c r="A365" s="221" t="s">
        <v>2293</v>
      </c>
      <c r="B365" s="222" t="s">
        <v>2294</v>
      </c>
      <c r="C365" s="223" t="s">
        <v>660</v>
      </c>
      <c r="D365" s="224">
        <v>48900</v>
      </c>
    </row>
    <row r="366" spans="1:4" ht="25.5" x14ac:dyDescent="0.25">
      <c r="A366" s="221" t="s">
        <v>2281</v>
      </c>
      <c r="B366" s="222" t="s">
        <v>2282</v>
      </c>
      <c r="C366" s="223" t="s">
        <v>660</v>
      </c>
      <c r="D366" s="224">
        <v>50700</v>
      </c>
    </row>
    <row r="367" spans="1:4" ht="25.5" x14ac:dyDescent="0.25">
      <c r="A367" s="221" t="s">
        <v>2295</v>
      </c>
      <c r="B367" s="222" t="s">
        <v>2296</v>
      </c>
      <c r="C367" s="223" t="s">
        <v>660</v>
      </c>
      <c r="D367" s="289">
        <v>49900</v>
      </c>
    </row>
    <row r="368" spans="1:4" ht="25.5" x14ac:dyDescent="0.25">
      <c r="A368" s="221" t="s">
        <v>2283</v>
      </c>
      <c r="B368" s="222" t="s">
        <v>2284</v>
      </c>
      <c r="C368" s="223" t="s">
        <v>660</v>
      </c>
      <c r="D368" s="224">
        <v>51700</v>
      </c>
    </row>
    <row r="369" spans="1:4" ht="25.5" x14ac:dyDescent="0.25">
      <c r="A369" s="221" t="s">
        <v>2291</v>
      </c>
      <c r="B369" s="222" t="s">
        <v>2292</v>
      </c>
      <c r="C369" s="223" t="s">
        <v>660</v>
      </c>
      <c r="D369" s="289">
        <v>49900</v>
      </c>
    </row>
    <row r="370" spans="1:4" ht="25.5" x14ac:dyDescent="0.25">
      <c r="A370" s="221" t="s">
        <v>2279</v>
      </c>
      <c r="B370" s="222" t="s">
        <v>2280</v>
      </c>
      <c r="C370" s="223" t="s">
        <v>660</v>
      </c>
      <c r="D370" s="289">
        <v>51600</v>
      </c>
    </row>
    <row r="371" spans="1:4" ht="25.5" x14ac:dyDescent="0.25">
      <c r="A371" s="221" t="s">
        <v>2287</v>
      </c>
      <c r="B371" s="222" t="s">
        <v>2288</v>
      </c>
      <c r="C371" s="223" t="s">
        <v>660</v>
      </c>
      <c r="D371" s="289">
        <v>47900</v>
      </c>
    </row>
    <row r="372" spans="1:4" ht="25.5" x14ac:dyDescent="0.25">
      <c r="A372" s="221" t="s">
        <v>2275</v>
      </c>
      <c r="B372" s="222" t="s">
        <v>2276</v>
      </c>
      <c r="C372" s="223" t="s">
        <v>660</v>
      </c>
      <c r="D372" s="289">
        <v>49600</v>
      </c>
    </row>
    <row r="373" spans="1:4" ht="25.5" x14ac:dyDescent="0.25">
      <c r="A373" s="221" t="s">
        <v>2289</v>
      </c>
      <c r="B373" s="222" t="s">
        <v>2290</v>
      </c>
      <c r="C373" s="223" t="s">
        <v>660</v>
      </c>
      <c r="D373" s="289">
        <v>48900</v>
      </c>
    </row>
    <row r="374" spans="1:4" ht="25.5" x14ac:dyDescent="0.25">
      <c r="A374" s="221" t="s">
        <v>2277</v>
      </c>
      <c r="B374" s="222" t="s">
        <v>2278</v>
      </c>
      <c r="C374" s="223" t="s">
        <v>660</v>
      </c>
      <c r="D374" s="289">
        <v>50600</v>
      </c>
    </row>
    <row r="375" spans="1:4" ht="38.25" x14ac:dyDescent="0.25">
      <c r="A375" s="221" t="s">
        <v>2299</v>
      </c>
      <c r="B375" s="222" t="s">
        <v>2300</v>
      </c>
      <c r="C375" s="223" t="s">
        <v>660</v>
      </c>
      <c r="D375" s="289">
        <v>49900</v>
      </c>
    </row>
    <row r="376" spans="1:4" ht="38.25" x14ac:dyDescent="0.25">
      <c r="A376" s="221" t="s">
        <v>2301</v>
      </c>
      <c r="B376" s="222" t="s">
        <v>2302</v>
      </c>
      <c r="C376" s="223" t="s">
        <v>660</v>
      </c>
      <c r="D376" s="289">
        <v>50900</v>
      </c>
    </row>
    <row r="377" spans="1:4" ht="25.5" x14ac:dyDescent="0.25">
      <c r="A377" s="221" t="s">
        <v>2303</v>
      </c>
      <c r="B377" s="222" t="s">
        <v>2304</v>
      </c>
      <c r="C377" s="223" t="s">
        <v>660</v>
      </c>
      <c r="D377" s="289">
        <v>51900</v>
      </c>
    </row>
    <row r="378" spans="1:4" ht="25.5" x14ac:dyDescent="0.25">
      <c r="A378" s="286" t="s">
        <v>2305</v>
      </c>
      <c r="B378" s="222" t="s">
        <v>2306</v>
      </c>
      <c r="C378" s="223" t="s">
        <v>660</v>
      </c>
      <c r="D378" s="289">
        <v>51900</v>
      </c>
    </row>
    <row r="379" spans="1:4" ht="25.5" x14ac:dyDescent="0.25">
      <c r="A379" s="221" t="s">
        <v>2204</v>
      </c>
      <c r="B379" s="222" t="s">
        <v>2205</v>
      </c>
      <c r="C379" s="223" t="s">
        <v>660</v>
      </c>
      <c r="D379" s="224">
        <v>35900</v>
      </c>
    </row>
    <row r="380" spans="1:4" ht="25.5" x14ac:dyDescent="0.25">
      <c r="A380" s="221" t="s">
        <v>2206</v>
      </c>
      <c r="B380" s="222" t="s">
        <v>2207</v>
      </c>
      <c r="C380" s="223" t="s">
        <v>660</v>
      </c>
      <c r="D380" s="224">
        <v>37900</v>
      </c>
    </row>
    <row r="381" spans="1:4" ht="25.5" x14ac:dyDescent="0.25">
      <c r="A381" s="221" t="s">
        <v>2196</v>
      </c>
      <c r="B381" s="222" t="s">
        <v>2197</v>
      </c>
      <c r="C381" s="223" t="s">
        <v>660</v>
      </c>
      <c r="D381" s="224">
        <v>27900</v>
      </c>
    </row>
    <row r="382" spans="1:4" ht="25.5" x14ac:dyDescent="0.25">
      <c r="A382" s="221" t="s">
        <v>2198</v>
      </c>
      <c r="B382" s="222" t="s">
        <v>2199</v>
      </c>
      <c r="C382" s="223" t="s">
        <v>660</v>
      </c>
      <c r="D382" s="224">
        <v>29900</v>
      </c>
    </row>
    <row r="383" spans="1:4" ht="25.5" x14ac:dyDescent="0.25">
      <c r="A383" s="221" t="s">
        <v>2200</v>
      </c>
      <c r="B383" s="222" t="s">
        <v>2201</v>
      </c>
      <c r="C383" s="223" t="s">
        <v>660</v>
      </c>
      <c r="D383" s="224">
        <v>31900</v>
      </c>
    </row>
    <row r="384" spans="1:4" ht="25.5" x14ac:dyDescent="0.25">
      <c r="A384" s="221" t="s">
        <v>2202</v>
      </c>
      <c r="B384" s="222" t="s">
        <v>2203</v>
      </c>
      <c r="C384" s="223" t="s">
        <v>660</v>
      </c>
      <c r="D384" s="224">
        <v>33900</v>
      </c>
    </row>
    <row r="385" spans="1:4" ht="25.5" x14ac:dyDescent="0.25">
      <c r="A385" s="221" t="s">
        <v>1628</v>
      </c>
      <c r="B385" s="222" t="s">
        <v>1679</v>
      </c>
      <c r="C385" s="223" t="s">
        <v>660</v>
      </c>
      <c r="D385" s="224">
        <v>20900</v>
      </c>
    </row>
    <row r="386" spans="1:4" ht="25.5" x14ac:dyDescent="0.25">
      <c r="A386" s="221" t="s">
        <v>1629</v>
      </c>
      <c r="B386" s="222" t="s">
        <v>1680</v>
      </c>
      <c r="C386" s="223" t="s">
        <v>660</v>
      </c>
      <c r="D386" s="224">
        <v>22900</v>
      </c>
    </row>
    <row r="387" spans="1:4" ht="25.5" x14ac:dyDescent="0.25">
      <c r="A387" s="221" t="s">
        <v>1630</v>
      </c>
      <c r="B387" s="222" t="s">
        <v>1681</v>
      </c>
      <c r="C387" s="223" t="s">
        <v>660</v>
      </c>
      <c r="D387" s="224">
        <v>21900</v>
      </c>
    </row>
    <row r="388" spans="1:4" ht="25.5" x14ac:dyDescent="0.25">
      <c r="A388" s="221" t="s">
        <v>1631</v>
      </c>
      <c r="B388" s="222" t="s">
        <v>1682</v>
      </c>
      <c r="C388" s="223" t="s">
        <v>660</v>
      </c>
      <c r="D388" s="224">
        <v>23900</v>
      </c>
    </row>
    <row r="389" spans="1:4" ht="25.5" x14ac:dyDescent="0.25">
      <c r="A389" s="221" t="s">
        <v>1627</v>
      </c>
      <c r="B389" s="222" t="s">
        <v>1683</v>
      </c>
      <c r="C389" s="223" t="s">
        <v>660</v>
      </c>
      <c r="D389" s="224">
        <v>19900</v>
      </c>
    </row>
    <row r="390" spans="1:4" ht="25.5" x14ac:dyDescent="0.25">
      <c r="A390" s="221" t="s">
        <v>1684</v>
      </c>
      <c r="B390" s="222" t="s">
        <v>1685</v>
      </c>
      <c r="C390" s="223" t="s">
        <v>660</v>
      </c>
      <c r="D390" s="224">
        <v>26900</v>
      </c>
    </row>
    <row r="391" spans="1:4" ht="25.5" x14ac:dyDescent="0.25">
      <c r="A391" s="221" t="s">
        <v>1260</v>
      </c>
      <c r="B391" s="222" t="s">
        <v>1686</v>
      </c>
      <c r="C391" s="223" t="s">
        <v>660</v>
      </c>
      <c r="D391" s="224">
        <v>28900</v>
      </c>
    </row>
    <row r="392" spans="1:4" ht="25.5" x14ac:dyDescent="0.25">
      <c r="A392" s="221" t="s">
        <v>1261</v>
      </c>
      <c r="B392" s="222" t="s">
        <v>1687</v>
      </c>
      <c r="C392" s="223" t="s">
        <v>660</v>
      </c>
      <c r="D392" s="224">
        <v>30900</v>
      </c>
    </row>
    <row r="393" spans="1:4" ht="25.5" x14ac:dyDescent="0.25">
      <c r="A393" s="221" t="s">
        <v>1688</v>
      </c>
      <c r="B393" s="222" t="s">
        <v>1689</v>
      </c>
      <c r="C393" s="223" t="s">
        <v>660</v>
      </c>
      <c r="D393" s="224">
        <v>34900</v>
      </c>
    </row>
    <row r="394" spans="1:4" ht="25.5" x14ac:dyDescent="0.25">
      <c r="A394" s="221" t="s">
        <v>1262</v>
      </c>
      <c r="B394" s="222" t="s">
        <v>1690</v>
      </c>
      <c r="C394" s="223" t="s">
        <v>660</v>
      </c>
      <c r="D394" s="224">
        <v>28900</v>
      </c>
    </row>
    <row r="395" spans="1:4" ht="25.5" x14ac:dyDescent="0.25">
      <c r="A395" s="221" t="s">
        <v>1263</v>
      </c>
      <c r="B395" s="222" t="s">
        <v>1691</v>
      </c>
      <c r="C395" s="223" t="s">
        <v>660</v>
      </c>
      <c r="D395" s="224">
        <v>30900</v>
      </c>
    </row>
    <row r="396" spans="1:4" ht="25.5" x14ac:dyDescent="0.25">
      <c r="A396" s="221" t="s">
        <v>1264</v>
      </c>
      <c r="B396" s="222" t="s">
        <v>1692</v>
      </c>
      <c r="C396" s="223" t="s">
        <v>660</v>
      </c>
      <c r="D396" s="289">
        <v>20900</v>
      </c>
    </row>
    <row r="397" spans="1:4" ht="25.5" x14ac:dyDescent="0.25">
      <c r="A397" s="221" t="s">
        <v>1265</v>
      </c>
      <c r="B397" s="222" t="s">
        <v>1693</v>
      </c>
      <c r="C397" s="223" t="s">
        <v>660</v>
      </c>
      <c r="D397" s="289">
        <v>22900</v>
      </c>
    </row>
    <row r="398" spans="1:4" ht="25.5" x14ac:dyDescent="0.25">
      <c r="A398" s="221" t="s">
        <v>1266</v>
      </c>
      <c r="B398" s="222" t="s">
        <v>1694</v>
      </c>
      <c r="C398" s="223" t="s">
        <v>660</v>
      </c>
      <c r="D398" s="289">
        <v>24900</v>
      </c>
    </row>
    <row r="399" spans="1:4" ht="25.5" x14ac:dyDescent="0.25">
      <c r="A399" s="221" t="s">
        <v>1267</v>
      </c>
      <c r="B399" s="222" t="s">
        <v>1695</v>
      </c>
      <c r="C399" s="223" t="s">
        <v>660</v>
      </c>
      <c r="D399" s="289">
        <v>26900</v>
      </c>
    </row>
    <row r="400" spans="1:4" ht="25.5" x14ac:dyDescent="0.25">
      <c r="A400" s="221" t="s">
        <v>1268</v>
      </c>
      <c r="B400" s="222" t="s">
        <v>1696</v>
      </c>
      <c r="C400" s="223" t="s">
        <v>660</v>
      </c>
      <c r="D400" s="289">
        <v>34900</v>
      </c>
    </row>
    <row r="401" spans="1:4" ht="25.5" x14ac:dyDescent="0.25">
      <c r="A401" s="221" t="s">
        <v>1269</v>
      </c>
      <c r="B401" s="222" t="s">
        <v>1697</v>
      </c>
      <c r="C401" s="223" t="s">
        <v>660</v>
      </c>
      <c r="D401" s="224">
        <v>36900</v>
      </c>
    </row>
    <row r="402" spans="1:4" ht="25.5" x14ac:dyDescent="0.25">
      <c r="A402" s="221" t="s">
        <v>1270</v>
      </c>
      <c r="B402" s="222" t="s">
        <v>1698</v>
      </c>
      <c r="C402" s="223" t="s">
        <v>660</v>
      </c>
      <c r="D402" s="224">
        <v>26900</v>
      </c>
    </row>
    <row r="403" spans="1:4" ht="25.5" x14ac:dyDescent="0.25">
      <c r="A403" s="221" t="s">
        <v>1271</v>
      </c>
      <c r="B403" s="222" t="s">
        <v>1699</v>
      </c>
      <c r="C403" s="223" t="s">
        <v>660</v>
      </c>
      <c r="D403" s="224">
        <v>28900</v>
      </c>
    </row>
    <row r="404" spans="1:4" ht="25.5" x14ac:dyDescent="0.25">
      <c r="A404" s="221" t="s">
        <v>1272</v>
      </c>
      <c r="B404" s="222" t="s">
        <v>1700</v>
      </c>
      <c r="C404" s="223" t="s">
        <v>660</v>
      </c>
      <c r="D404" s="224">
        <v>30900</v>
      </c>
    </row>
    <row r="405" spans="1:4" ht="25.5" x14ac:dyDescent="0.25">
      <c r="A405" s="221" t="s">
        <v>1273</v>
      </c>
      <c r="B405" s="222" t="s">
        <v>1701</v>
      </c>
      <c r="C405" s="223" t="s">
        <v>660</v>
      </c>
      <c r="D405" s="224">
        <v>32900</v>
      </c>
    </row>
    <row r="406" spans="1:4" ht="25.5" x14ac:dyDescent="0.25">
      <c r="A406" s="221" t="s">
        <v>1274</v>
      </c>
      <c r="B406" s="222" t="s">
        <v>1702</v>
      </c>
      <c r="C406" s="223" t="s">
        <v>660</v>
      </c>
      <c r="D406" s="289">
        <v>15900</v>
      </c>
    </row>
    <row r="407" spans="1:4" ht="25.5" x14ac:dyDescent="0.25">
      <c r="A407" s="221" t="s">
        <v>1275</v>
      </c>
      <c r="B407" s="222" t="s">
        <v>1703</v>
      </c>
      <c r="C407" s="223" t="s">
        <v>660</v>
      </c>
      <c r="D407" s="289">
        <v>9900</v>
      </c>
    </row>
    <row r="408" spans="1:4" ht="25.5" x14ac:dyDescent="0.25">
      <c r="A408" s="221" t="s">
        <v>1276</v>
      </c>
      <c r="B408" s="222" t="s">
        <v>1704</v>
      </c>
      <c r="C408" s="223" t="s">
        <v>660</v>
      </c>
      <c r="D408" s="224">
        <v>11900</v>
      </c>
    </row>
    <row r="409" spans="1:4" ht="25.5" x14ac:dyDescent="0.25">
      <c r="A409" s="221" t="s">
        <v>1277</v>
      </c>
      <c r="B409" s="222" t="s">
        <v>1705</v>
      </c>
      <c r="C409" s="223" t="s">
        <v>660</v>
      </c>
      <c r="D409" s="224">
        <v>13900</v>
      </c>
    </row>
    <row r="410" spans="1:4" ht="25.5" x14ac:dyDescent="0.25">
      <c r="A410" s="221" t="s">
        <v>1278</v>
      </c>
      <c r="B410" s="222" t="s">
        <v>1706</v>
      </c>
      <c r="C410" s="223" t="s">
        <v>660</v>
      </c>
      <c r="D410" s="224">
        <v>11900</v>
      </c>
    </row>
    <row r="411" spans="1:4" ht="25.5" x14ac:dyDescent="0.25">
      <c r="A411" s="221" t="s">
        <v>1279</v>
      </c>
      <c r="B411" s="222" t="s">
        <v>1707</v>
      </c>
      <c r="C411" s="223" t="s">
        <v>660</v>
      </c>
      <c r="D411" s="224">
        <v>17900</v>
      </c>
    </row>
    <row r="412" spans="1:4" ht="25.5" x14ac:dyDescent="0.25">
      <c r="A412" s="221" t="s">
        <v>1280</v>
      </c>
      <c r="B412" s="222" t="s">
        <v>1708</v>
      </c>
      <c r="C412" s="223" t="s">
        <v>660</v>
      </c>
      <c r="D412" s="224">
        <v>7900</v>
      </c>
    </row>
    <row r="413" spans="1:4" ht="25.5" x14ac:dyDescent="0.25">
      <c r="A413" s="221" t="s">
        <v>1281</v>
      </c>
      <c r="B413" s="222" t="s">
        <v>1709</v>
      </c>
      <c r="C413" s="223" t="s">
        <v>660</v>
      </c>
      <c r="D413" s="224">
        <v>9900</v>
      </c>
    </row>
    <row r="414" spans="1:4" ht="38.25" x14ac:dyDescent="0.25">
      <c r="A414" s="221" t="s">
        <v>2329</v>
      </c>
      <c r="B414" s="222" t="s">
        <v>2330</v>
      </c>
      <c r="C414" s="223" t="s">
        <v>660</v>
      </c>
      <c r="D414" s="224">
        <v>52900</v>
      </c>
    </row>
    <row r="415" spans="1:4" ht="38.25" x14ac:dyDescent="0.25">
      <c r="A415" s="221" t="s">
        <v>2331</v>
      </c>
      <c r="B415" s="222" t="s">
        <v>2332</v>
      </c>
      <c r="C415" s="223" t="s">
        <v>660</v>
      </c>
      <c r="D415" s="224">
        <v>54900</v>
      </c>
    </row>
    <row r="416" spans="1:4" ht="38.25" customHeight="1" x14ac:dyDescent="0.25">
      <c r="A416" s="221" t="s">
        <v>2321</v>
      </c>
      <c r="B416" s="222" t="s">
        <v>2322</v>
      </c>
      <c r="C416" s="223" t="s">
        <v>660</v>
      </c>
      <c r="D416" s="224">
        <v>37900</v>
      </c>
    </row>
    <row r="417" spans="1:4" ht="38.25" customHeight="1" x14ac:dyDescent="0.25">
      <c r="A417" s="221" t="s">
        <v>2323</v>
      </c>
      <c r="B417" s="222" t="s">
        <v>2324</v>
      </c>
      <c r="C417" s="223" t="s">
        <v>660</v>
      </c>
      <c r="D417" s="224">
        <v>44900</v>
      </c>
    </row>
    <row r="418" spans="1:4" ht="38.25" customHeight="1" x14ac:dyDescent="0.25">
      <c r="A418" s="221" t="s">
        <v>2325</v>
      </c>
      <c r="B418" s="222" t="s">
        <v>2326</v>
      </c>
      <c r="C418" s="223" t="s">
        <v>660</v>
      </c>
      <c r="D418" s="224">
        <v>49900</v>
      </c>
    </row>
    <row r="419" spans="1:4" ht="38.25" customHeight="1" x14ac:dyDescent="0.25">
      <c r="A419" s="221" t="s">
        <v>2327</v>
      </c>
      <c r="B419" s="222" t="s">
        <v>2328</v>
      </c>
      <c r="C419" s="223" t="s">
        <v>660</v>
      </c>
      <c r="D419" s="224">
        <v>50900</v>
      </c>
    </row>
    <row r="420" spans="1:4" ht="38.25" x14ac:dyDescent="0.25">
      <c r="A420" s="221" t="s">
        <v>2311</v>
      </c>
      <c r="B420" s="222" t="s">
        <v>2312</v>
      </c>
      <c r="C420" s="223" t="s">
        <v>660</v>
      </c>
      <c r="D420" s="224">
        <v>31900</v>
      </c>
    </row>
    <row r="421" spans="1:4" ht="38.25" x14ac:dyDescent="0.25">
      <c r="A421" s="221" t="s">
        <v>2313</v>
      </c>
      <c r="B421" s="222" t="s">
        <v>2314</v>
      </c>
      <c r="C421" s="223" t="s">
        <v>660</v>
      </c>
      <c r="D421" s="224">
        <v>37900</v>
      </c>
    </row>
    <row r="422" spans="1:4" ht="38.25" x14ac:dyDescent="0.25">
      <c r="A422" s="221" t="s">
        <v>2315</v>
      </c>
      <c r="B422" s="222" t="s">
        <v>2316</v>
      </c>
      <c r="C422" s="223" t="s">
        <v>660</v>
      </c>
      <c r="D422" s="224">
        <v>38900</v>
      </c>
    </row>
    <row r="423" spans="1:4" ht="38.25" x14ac:dyDescent="0.25">
      <c r="A423" s="221" t="s">
        <v>2317</v>
      </c>
      <c r="B423" s="222" t="s">
        <v>2318</v>
      </c>
      <c r="C423" s="223" t="s">
        <v>660</v>
      </c>
      <c r="D423" s="224">
        <v>44900</v>
      </c>
    </row>
    <row r="424" spans="1:4" ht="38.25" customHeight="1" x14ac:dyDescent="0.25">
      <c r="A424" s="221" t="s">
        <v>2307</v>
      </c>
      <c r="B424" s="222" t="s">
        <v>2308</v>
      </c>
      <c r="C424" s="223" t="s">
        <v>660</v>
      </c>
      <c r="D424" s="224">
        <v>28900</v>
      </c>
    </row>
    <row r="425" spans="1:4" ht="38.25" x14ac:dyDescent="0.25">
      <c r="A425" s="221" t="s">
        <v>2319</v>
      </c>
      <c r="B425" s="222" t="s">
        <v>2320</v>
      </c>
      <c r="C425" s="223" t="s">
        <v>660</v>
      </c>
      <c r="D425" s="224">
        <v>45900</v>
      </c>
    </row>
    <row r="426" spans="1:4" ht="38.25" x14ac:dyDescent="0.25">
      <c r="A426" s="221" t="s">
        <v>2309</v>
      </c>
      <c r="B426" s="222" t="s">
        <v>2310</v>
      </c>
      <c r="C426" s="223" t="s">
        <v>660</v>
      </c>
      <c r="D426" s="224">
        <v>35900</v>
      </c>
    </row>
    <row r="427" spans="1:4" ht="38.25" x14ac:dyDescent="0.25">
      <c r="A427" s="221" t="s">
        <v>1282</v>
      </c>
      <c r="B427" s="222" t="s">
        <v>1710</v>
      </c>
      <c r="C427" s="223" t="s">
        <v>660</v>
      </c>
      <c r="D427" s="224">
        <v>26900</v>
      </c>
    </row>
    <row r="428" spans="1:4" ht="25.5" x14ac:dyDescent="0.25">
      <c r="A428" s="221" t="s">
        <v>1283</v>
      </c>
      <c r="B428" s="222" t="s">
        <v>1711</v>
      </c>
      <c r="C428" s="223" t="s">
        <v>660</v>
      </c>
      <c r="D428" s="224">
        <v>20900</v>
      </c>
    </row>
    <row r="429" spans="1:4" ht="25.5" x14ac:dyDescent="0.25">
      <c r="A429" s="221" t="s">
        <v>1284</v>
      </c>
      <c r="B429" s="222" t="s">
        <v>1712</v>
      </c>
      <c r="C429" s="223" t="s">
        <v>660</v>
      </c>
      <c r="D429" s="224">
        <v>22900</v>
      </c>
    </row>
    <row r="430" spans="1:4" ht="25.5" x14ac:dyDescent="0.25">
      <c r="A430" s="221" t="s">
        <v>1285</v>
      </c>
      <c r="B430" s="222" t="s">
        <v>1713</v>
      </c>
      <c r="C430" s="223" t="s">
        <v>660</v>
      </c>
      <c r="D430" s="224">
        <v>24900</v>
      </c>
    </row>
    <row r="431" spans="1:4" ht="25.5" x14ac:dyDescent="0.25">
      <c r="A431" s="221" t="s">
        <v>1286</v>
      </c>
      <c r="B431" s="222" t="s">
        <v>1714</v>
      </c>
      <c r="C431" s="223" t="s">
        <v>660</v>
      </c>
      <c r="D431" s="224">
        <v>15900</v>
      </c>
    </row>
    <row r="432" spans="1:4" ht="25.5" x14ac:dyDescent="0.25">
      <c r="A432" s="221" t="s">
        <v>1287</v>
      </c>
      <c r="B432" s="222" t="s">
        <v>1715</v>
      </c>
      <c r="C432" s="223" t="s">
        <v>660</v>
      </c>
      <c r="D432" s="224">
        <v>17900</v>
      </c>
    </row>
    <row r="433" spans="1:4" ht="25.5" x14ac:dyDescent="0.25">
      <c r="A433" s="221" t="s">
        <v>1288</v>
      </c>
      <c r="B433" s="222" t="s">
        <v>1716</v>
      </c>
      <c r="C433" s="223" t="s">
        <v>660</v>
      </c>
      <c r="D433" s="224">
        <v>19900</v>
      </c>
    </row>
    <row r="434" spans="1:4" ht="25.5" x14ac:dyDescent="0.25">
      <c r="A434" s="221" t="s">
        <v>1289</v>
      </c>
      <c r="B434" s="222" t="s">
        <v>1717</v>
      </c>
      <c r="C434" s="223" t="s">
        <v>660</v>
      </c>
      <c r="D434" s="224">
        <v>21900</v>
      </c>
    </row>
    <row r="435" spans="1:4" ht="25.5" x14ac:dyDescent="0.25">
      <c r="A435" s="221" t="s">
        <v>1290</v>
      </c>
      <c r="B435" s="222" t="s">
        <v>1718</v>
      </c>
      <c r="C435" s="223" t="s">
        <v>660</v>
      </c>
      <c r="D435" s="224">
        <v>50900</v>
      </c>
    </row>
    <row r="436" spans="1:4" ht="25.5" x14ac:dyDescent="0.25">
      <c r="A436" s="221" t="s">
        <v>1291</v>
      </c>
      <c r="B436" s="222" t="s">
        <v>1719</v>
      </c>
      <c r="C436" s="223" t="s">
        <v>660</v>
      </c>
      <c r="D436" s="224">
        <v>52900</v>
      </c>
    </row>
    <row r="437" spans="1:4" ht="25.5" x14ac:dyDescent="0.25">
      <c r="A437" s="221" t="s">
        <v>1292</v>
      </c>
      <c r="B437" s="222" t="s">
        <v>1720</v>
      </c>
      <c r="C437" s="223" t="s">
        <v>660</v>
      </c>
      <c r="D437" s="224">
        <v>44900</v>
      </c>
    </row>
    <row r="438" spans="1:4" ht="25.5" x14ac:dyDescent="0.25">
      <c r="A438" s="221" t="s">
        <v>1293</v>
      </c>
      <c r="B438" s="222" t="s">
        <v>1721</v>
      </c>
      <c r="C438" s="223" t="s">
        <v>660</v>
      </c>
      <c r="D438" s="224">
        <v>46900</v>
      </c>
    </row>
    <row r="439" spans="1:4" ht="25.5" x14ac:dyDescent="0.25">
      <c r="A439" s="221" t="s">
        <v>1294</v>
      </c>
      <c r="B439" s="222" t="s">
        <v>1722</v>
      </c>
      <c r="C439" s="223" t="s">
        <v>660</v>
      </c>
      <c r="D439" s="224">
        <v>48900</v>
      </c>
    </row>
    <row r="440" spans="1:4" ht="25.5" x14ac:dyDescent="0.25">
      <c r="A440" s="221" t="s">
        <v>1723</v>
      </c>
      <c r="B440" s="222" t="s">
        <v>1724</v>
      </c>
      <c r="C440" s="223" t="s">
        <v>660</v>
      </c>
      <c r="D440" s="224">
        <v>20900</v>
      </c>
    </row>
    <row r="441" spans="1:4" ht="25.5" x14ac:dyDescent="0.25">
      <c r="A441" s="221" t="s">
        <v>1725</v>
      </c>
      <c r="B441" s="222" t="s">
        <v>1726</v>
      </c>
      <c r="C441" s="223" t="s">
        <v>660</v>
      </c>
      <c r="D441" s="224">
        <v>22900</v>
      </c>
    </row>
    <row r="442" spans="1:4" ht="25.5" x14ac:dyDescent="0.25">
      <c r="A442" s="221" t="s">
        <v>1727</v>
      </c>
      <c r="B442" s="222" t="s">
        <v>1728</v>
      </c>
      <c r="C442" s="223" t="s">
        <v>660</v>
      </c>
      <c r="D442" s="224">
        <v>24900</v>
      </c>
    </row>
    <row r="443" spans="1:4" ht="25.5" x14ac:dyDescent="0.25">
      <c r="A443" s="221" t="s">
        <v>1729</v>
      </c>
      <c r="B443" s="222" t="s">
        <v>1730</v>
      </c>
      <c r="C443" s="223" t="s">
        <v>660</v>
      </c>
      <c r="D443" s="224">
        <v>26900</v>
      </c>
    </row>
    <row r="444" spans="1:4" ht="25.5" x14ac:dyDescent="0.25">
      <c r="A444" s="221" t="s">
        <v>1731</v>
      </c>
      <c r="B444" s="222" t="s">
        <v>1732</v>
      </c>
      <c r="C444" s="223" t="s">
        <v>660</v>
      </c>
      <c r="D444" s="224">
        <v>18900</v>
      </c>
    </row>
    <row r="445" spans="1:4" ht="25.5" x14ac:dyDescent="0.25">
      <c r="A445" s="221" t="s">
        <v>1733</v>
      </c>
      <c r="B445" s="222" t="s">
        <v>1734</v>
      </c>
      <c r="C445" s="223" t="s">
        <v>660</v>
      </c>
      <c r="D445" s="224">
        <v>26900</v>
      </c>
    </row>
    <row r="446" spans="1:4" ht="25.5" x14ac:dyDescent="0.25">
      <c r="A446" s="221" t="s">
        <v>1735</v>
      </c>
      <c r="B446" s="222" t="s">
        <v>1736</v>
      </c>
      <c r="C446" s="223" t="s">
        <v>660</v>
      </c>
      <c r="D446" s="224">
        <v>28900</v>
      </c>
    </row>
    <row r="447" spans="1:4" ht="25.5" x14ac:dyDescent="0.25">
      <c r="A447" s="221" t="s">
        <v>1737</v>
      </c>
      <c r="B447" s="222" t="s">
        <v>1738</v>
      </c>
      <c r="C447" s="223" t="s">
        <v>660</v>
      </c>
      <c r="D447" s="224">
        <v>30900</v>
      </c>
    </row>
    <row r="448" spans="1:4" ht="25.5" x14ac:dyDescent="0.25">
      <c r="A448" s="221" t="s">
        <v>1739</v>
      </c>
      <c r="B448" s="222" t="s">
        <v>1740</v>
      </c>
      <c r="C448" s="223" t="s">
        <v>660</v>
      </c>
      <c r="D448" s="224">
        <v>32900</v>
      </c>
    </row>
    <row r="449" spans="1:4" ht="25.5" x14ac:dyDescent="0.25">
      <c r="A449" s="221" t="s">
        <v>1295</v>
      </c>
      <c r="B449" s="222" t="s">
        <v>1741</v>
      </c>
      <c r="C449" s="223" t="s">
        <v>660</v>
      </c>
      <c r="D449" s="224">
        <v>16900</v>
      </c>
    </row>
    <row r="450" spans="1:4" ht="25.5" x14ac:dyDescent="0.25">
      <c r="A450" s="221" t="s">
        <v>1296</v>
      </c>
      <c r="B450" s="222" t="s">
        <v>1742</v>
      </c>
      <c r="C450" s="223" t="s">
        <v>660</v>
      </c>
      <c r="D450" s="224">
        <v>18900</v>
      </c>
    </row>
    <row r="451" spans="1:4" ht="25.5" x14ac:dyDescent="0.25">
      <c r="A451" s="221" t="s">
        <v>1297</v>
      </c>
      <c r="B451" s="222" t="s">
        <v>1743</v>
      </c>
      <c r="C451" s="223" t="s">
        <v>660</v>
      </c>
      <c r="D451" s="224">
        <v>10900</v>
      </c>
    </row>
    <row r="452" spans="1:4" ht="25.5" x14ac:dyDescent="0.25">
      <c r="A452" s="221" t="s">
        <v>1298</v>
      </c>
      <c r="B452" s="222" t="s">
        <v>1744</v>
      </c>
      <c r="C452" s="223" t="s">
        <v>660</v>
      </c>
      <c r="D452" s="224">
        <v>12900</v>
      </c>
    </row>
    <row r="453" spans="1:4" ht="25.5" x14ac:dyDescent="0.25">
      <c r="A453" s="221" t="s">
        <v>1299</v>
      </c>
      <c r="B453" s="222" t="s">
        <v>1745</v>
      </c>
      <c r="C453" s="223" t="s">
        <v>660</v>
      </c>
      <c r="D453" s="224">
        <v>14900</v>
      </c>
    </row>
    <row r="454" spans="1:4" ht="25.5" x14ac:dyDescent="0.25">
      <c r="A454" s="221" t="s">
        <v>1300</v>
      </c>
      <c r="B454" s="222" t="s">
        <v>1746</v>
      </c>
      <c r="C454" s="223" t="s">
        <v>660</v>
      </c>
      <c r="D454" s="224">
        <v>75900</v>
      </c>
    </row>
    <row r="455" spans="1:4" ht="25.5" x14ac:dyDescent="0.25">
      <c r="A455" s="221" t="s">
        <v>1301</v>
      </c>
      <c r="B455" s="222" t="s">
        <v>1747</v>
      </c>
      <c r="C455" s="223" t="s">
        <v>660</v>
      </c>
      <c r="D455" s="224">
        <v>65900</v>
      </c>
    </row>
    <row r="456" spans="1:4" ht="25.5" x14ac:dyDescent="0.25">
      <c r="A456" s="221" t="s">
        <v>1302</v>
      </c>
      <c r="B456" s="222" t="s">
        <v>1748</v>
      </c>
      <c r="C456" s="223" t="s">
        <v>660</v>
      </c>
      <c r="D456" s="224">
        <v>70900</v>
      </c>
    </row>
    <row r="457" spans="1:4" ht="25.5" x14ac:dyDescent="0.25">
      <c r="A457" s="221" t="s">
        <v>1303</v>
      </c>
      <c r="B457" s="222" t="s">
        <v>1749</v>
      </c>
      <c r="C457" s="223" t="s">
        <v>660</v>
      </c>
      <c r="D457" s="224">
        <v>70900</v>
      </c>
    </row>
    <row r="458" spans="1:4" ht="25.5" x14ac:dyDescent="0.25">
      <c r="A458" s="221" t="s">
        <v>1304</v>
      </c>
      <c r="B458" s="222" t="s">
        <v>1750</v>
      </c>
      <c r="C458" s="223" t="s">
        <v>660</v>
      </c>
      <c r="D458" s="224">
        <v>60900</v>
      </c>
    </row>
    <row r="459" spans="1:4" ht="25.5" x14ac:dyDescent="0.25">
      <c r="A459" s="221" t="s">
        <v>1305</v>
      </c>
      <c r="B459" s="222" t="s">
        <v>1751</v>
      </c>
      <c r="C459" s="223" t="s">
        <v>660</v>
      </c>
      <c r="D459" s="224">
        <v>65900</v>
      </c>
    </row>
    <row r="460" spans="1:4" ht="38.25" x14ac:dyDescent="0.25">
      <c r="A460" s="221" t="s">
        <v>1306</v>
      </c>
      <c r="B460" s="222" t="s">
        <v>1752</v>
      </c>
      <c r="C460" s="223" t="s">
        <v>660</v>
      </c>
      <c r="D460" s="224">
        <v>46900</v>
      </c>
    </row>
    <row r="461" spans="1:4" ht="38.25" x14ac:dyDescent="0.25">
      <c r="A461" s="221" t="s">
        <v>1307</v>
      </c>
      <c r="B461" s="222" t="s">
        <v>1753</v>
      </c>
      <c r="C461" s="223" t="s">
        <v>660</v>
      </c>
      <c r="D461" s="224">
        <v>48900</v>
      </c>
    </row>
    <row r="462" spans="1:4" ht="38.25" x14ac:dyDescent="0.25">
      <c r="A462" s="221" t="s">
        <v>1308</v>
      </c>
      <c r="B462" s="222" t="s">
        <v>1754</v>
      </c>
      <c r="C462" s="223" t="s">
        <v>660</v>
      </c>
      <c r="D462" s="224">
        <v>38900</v>
      </c>
    </row>
    <row r="463" spans="1:4" ht="38.25" x14ac:dyDescent="0.25">
      <c r="A463" s="221" t="s">
        <v>1755</v>
      </c>
      <c r="B463" s="222" t="s">
        <v>1756</v>
      </c>
      <c r="C463" s="223" t="s">
        <v>660</v>
      </c>
      <c r="D463" s="224">
        <v>40900</v>
      </c>
    </row>
    <row r="464" spans="1:4" ht="38.25" x14ac:dyDescent="0.25">
      <c r="A464" s="221" t="s">
        <v>1309</v>
      </c>
      <c r="B464" s="222" t="s">
        <v>1757</v>
      </c>
      <c r="C464" s="223" t="s">
        <v>660</v>
      </c>
      <c r="D464" s="224">
        <v>42900</v>
      </c>
    </row>
    <row r="465" spans="1:4" ht="38.25" x14ac:dyDescent="0.25">
      <c r="A465" s="221" t="s">
        <v>1758</v>
      </c>
      <c r="B465" s="222" t="s">
        <v>1759</v>
      </c>
      <c r="C465" s="223" t="s">
        <v>660</v>
      </c>
      <c r="D465" s="224">
        <v>44900</v>
      </c>
    </row>
    <row r="466" spans="1:4" ht="38.25" x14ac:dyDescent="0.25">
      <c r="A466" s="221" t="s">
        <v>1310</v>
      </c>
      <c r="B466" s="222" t="s">
        <v>1760</v>
      </c>
      <c r="C466" s="223" t="s">
        <v>660</v>
      </c>
      <c r="D466" s="224">
        <v>24900</v>
      </c>
    </row>
    <row r="467" spans="1:4" ht="38.25" x14ac:dyDescent="0.25">
      <c r="A467" s="221" t="s">
        <v>1761</v>
      </c>
      <c r="B467" s="222" t="s">
        <v>1762</v>
      </c>
      <c r="C467" s="223" t="s">
        <v>660</v>
      </c>
      <c r="D467" s="224">
        <v>26900</v>
      </c>
    </row>
    <row r="468" spans="1:4" ht="38.25" x14ac:dyDescent="0.25">
      <c r="A468" s="221" t="s">
        <v>1311</v>
      </c>
      <c r="B468" s="222" t="s">
        <v>1763</v>
      </c>
      <c r="C468" s="223" t="s">
        <v>660</v>
      </c>
      <c r="D468" s="224">
        <v>28900</v>
      </c>
    </row>
    <row r="469" spans="1:4" ht="38.25" x14ac:dyDescent="0.25">
      <c r="A469" s="221" t="s">
        <v>1312</v>
      </c>
      <c r="B469" s="222" t="s">
        <v>1764</v>
      </c>
      <c r="C469" s="223" t="s">
        <v>660</v>
      </c>
      <c r="D469" s="224">
        <v>30900</v>
      </c>
    </row>
    <row r="470" spans="1:4" ht="38.25" x14ac:dyDescent="0.25">
      <c r="A470" s="221" t="s">
        <v>1313</v>
      </c>
      <c r="B470" s="222" t="s">
        <v>1765</v>
      </c>
      <c r="C470" s="223" t="s">
        <v>660</v>
      </c>
      <c r="D470" s="224">
        <v>21900</v>
      </c>
    </row>
    <row r="471" spans="1:4" ht="38.25" x14ac:dyDescent="0.25">
      <c r="A471" s="221" t="s">
        <v>1314</v>
      </c>
      <c r="B471" s="222" t="s">
        <v>1766</v>
      </c>
      <c r="C471" s="223" t="s">
        <v>660</v>
      </c>
      <c r="D471" s="224">
        <v>32900</v>
      </c>
    </row>
    <row r="472" spans="1:4" ht="38.25" x14ac:dyDescent="0.25">
      <c r="A472" s="221" t="s">
        <v>1767</v>
      </c>
      <c r="B472" s="222" t="s">
        <v>1768</v>
      </c>
      <c r="C472" s="223" t="s">
        <v>660</v>
      </c>
      <c r="D472" s="224">
        <v>23900</v>
      </c>
    </row>
    <row r="473" spans="1:4" ht="38.25" x14ac:dyDescent="0.25">
      <c r="A473" s="221" t="s">
        <v>1315</v>
      </c>
      <c r="B473" s="222" t="s">
        <v>1769</v>
      </c>
      <c r="C473" s="223" t="s">
        <v>660</v>
      </c>
      <c r="D473" s="224">
        <v>32900</v>
      </c>
    </row>
    <row r="474" spans="1:4" ht="38.25" x14ac:dyDescent="0.25">
      <c r="A474" s="221" t="s">
        <v>1316</v>
      </c>
      <c r="B474" s="222" t="s">
        <v>1770</v>
      </c>
      <c r="C474" s="223" t="s">
        <v>660</v>
      </c>
      <c r="D474" s="224">
        <v>26900</v>
      </c>
    </row>
    <row r="475" spans="1:4" ht="38.25" x14ac:dyDescent="0.25">
      <c r="A475" s="221" t="s">
        <v>1317</v>
      </c>
      <c r="B475" s="222" t="s">
        <v>1771</v>
      </c>
      <c r="C475" s="223" t="s">
        <v>660</v>
      </c>
      <c r="D475" s="224">
        <v>28900</v>
      </c>
    </row>
    <row r="476" spans="1:4" ht="38.25" x14ac:dyDescent="0.25">
      <c r="A476" s="221" t="s">
        <v>1318</v>
      </c>
      <c r="B476" s="222" t="s">
        <v>1772</v>
      </c>
      <c r="C476" s="223" t="s">
        <v>660</v>
      </c>
      <c r="D476" s="224">
        <v>30900</v>
      </c>
    </row>
    <row r="477" spans="1:4" ht="25.5" x14ac:dyDescent="0.25">
      <c r="A477" s="221" t="s">
        <v>1773</v>
      </c>
      <c r="B477" s="222" t="s">
        <v>1774</v>
      </c>
      <c r="C477" s="223" t="s">
        <v>660</v>
      </c>
      <c r="D477" s="224">
        <v>91900</v>
      </c>
    </row>
    <row r="478" spans="1:4" ht="25.5" x14ac:dyDescent="0.25">
      <c r="A478" s="221" t="s">
        <v>2259</v>
      </c>
      <c r="B478" s="222" t="s">
        <v>2260</v>
      </c>
      <c r="C478" s="223" t="s">
        <v>13</v>
      </c>
      <c r="D478" s="224">
        <v>260900</v>
      </c>
    </row>
    <row r="479" spans="1:4" ht="25.5" x14ac:dyDescent="0.25">
      <c r="A479" s="221" t="s">
        <v>2257</v>
      </c>
      <c r="B479" s="222" t="s">
        <v>2258</v>
      </c>
      <c r="C479" s="223" t="s">
        <v>13</v>
      </c>
      <c r="D479" s="224">
        <v>210900</v>
      </c>
    </row>
    <row r="480" spans="1:4" ht="25.5" x14ac:dyDescent="0.25">
      <c r="A480" s="221" t="s">
        <v>2209</v>
      </c>
      <c r="B480" s="222" t="s">
        <v>2210</v>
      </c>
      <c r="C480" s="223" t="s">
        <v>13</v>
      </c>
      <c r="D480" s="224">
        <v>210900</v>
      </c>
    </row>
    <row r="481" spans="1:4" ht="25.5" x14ac:dyDescent="0.25">
      <c r="A481" s="221" t="s">
        <v>2211</v>
      </c>
      <c r="B481" s="222" t="s">
        <v>2215</v>
      </c>
      <c r="C481" s="223" t="s">
        <v>13</v>
      </c>
      <c r="D481" s="224">
        <v>220900</v>
      </c>
    </row>
    <row r="482" spans="1:4" ht="25.5" x14ac:dyDescent="0.25">
      <c r="A482" s="221" t="s">
        <v>2212</v>
      </c>
      <c r="B482" s="222" t="s">
        <v>2216</v>
      </c>
      <c r="C482" s="223" t="s">
        <v>13</v>
      </c>
      <c r="D482" s="224">
        <v>290900</v>
      </c>
    </row>
    <row r="483" spans="1:4" ht="25.5" x14ac:dyDescent="0.25">
      <c r="A483" s="221" t="s">
        <v>2213</v>
      </c>
      <c r="B483" s="222" t="s">
        <v>2217</v>
      </c>
      <c r="C483" s="223" t="s">
        <v>13</v>
      </c>
      <c r="D483" s="224">
        <v>330900</v>
      </c>
    </row>
    <row r="484" spans="1:4" ht="25.5" x14ac:dyDescent="0.25">
      <c r="A484" s="221" t="s">
        <v>2214</v>
      </c>
      <c r="B484" s="222" t="s">
        <v>2218</v>
      </c>
      <c r="C484" s="223" t="s">
        <v>13</v>
      </c>
      <c r="D484" s="224">
        <v>190900</v>
      </c>
    </row>
    <row r="485" spans="1:4" ht="18.75" x14ac:dyDescent="0.25">
      <c r="A485" s="548" t="s">
        <v>1775</v>
      </c>
      <c r="B485" s="549"/>
      <c r="C485" s="549"/>
      <c r="D485" s="549"/>
    </row>
    <row r="486" spans="1:4" ht="25.5" x14ac:dyDescent="0.25">
      <c r="A486" s="221" t="s">
        <v>1776</v>
      </c>
      <c r="B486" s="222" t="s">
        <v>1777</v>
      </c>
      <c r="C486" s="223" t="s">
        <v>553</v>
      </c>
      <c r="D486" s="224">
        <v>4900</v>
      </c>
    </row>
    <row r="487" spans="1:4" ht="25.5" x14ac:dyDescent="0.25">
      <c r="A487" s="221" t="s">
        <v>1778</v>
      </c>
      <c r="B487" s="222" t="s">
        <v>1779</v>
      </c>
      <c r="C487" s="223" t="s">
        <v>553</v>
      </c>
      <c r="D487" s="224">
        <v>1900</v>
      </c>
    </row>
    <row r="488" spans="1:4" x14ac:dyDescent="0.25">
      <c r="A488" s="221" t="s">
        <v>1780</v>
      </c>
      <c r="B488" s="222" t="s">
        <v>1781</v>
      </c>
      <c r="C488" s="223" t="s">
        <v>553</v>
      </c>
      <c r="D488" s="224">
        <v>490</v>
      </c>
    </row>
    <row r="489" spans="1:4" ht="25.5" x14ac:dyDescent="0.25">
      <c r="A489" s="221" t="s">
        <v>1146</v>
      </c>
      <c r="B489" s="222" t="s">
        <v>1782</v>
      </c>
      <c r="C489" s="223" t="s">
        <v>1239</v>
      </c>
      <c r="D489" s="224">
        <v>990</v>
      </c>
    </row>
    <row r="490" spans="1:4" ht="25.5" x14ac:dyDescent="0.25">
      <c r="A490" s="221" t="s">
        <v>1147</v>
      </c>
      <c r="B490" s="222" t="s">
        <v>1783</v>
      </c>
      <c r="C490" s="223" t="s">
        <v>1239</v>
      </c>
      <c r="D490" s="224">
        <v>990</v>
      </c>
    </row>
    <row r="491" spans="1:4" x14ac:dyDescent="0.25">
      <c r="A491" s="221" t="s">
        <v>1784</v>
      </c>
      <c r="B491" s="222" t="s">
        <v>1785</v>
      </c>
      <c r="C491" s="223" t="s">
        <v>1239</v>
      </c>
      <c r="D491" s="224">
        <v>1490</v>
      </c>
    </row>
    <row r="492" spans="1:4" x14ac:dyDescent="0.25">
      <c r="A492" s="221" t="s">
        <v>1786</v>
      </c>
      <c r="B492" s="222" t="s">
        <v>1787</v>
      </c>
      <c r="C492" s="223" t="s">
        <v>1239</v>
      </c>
      <c r="D492" s="224">
        <v>1490</v>
      </c>
    </row>
    <row r="493" spans="1:4" x14ac:dyDescent="0.25">
      <c r="A493" s="221" t="s">
        <v>1788</v>
      </c>
      <c r="B493" s="222" t="s">
        <v>1789</v>
      </c>
      <c r="C493" s="223" t="s">
        <v>1239</v>
      </c>
      <c r="D493" s="224">
        <v>990</v>
      </c>
    </row>
    <row r="494" spans="1:4" x14ac:dyDescent="0.25">
      <c r="A494" s="221" t="s">
        <v>1148</v>
      </c>
      <c r="B494" s="222" t="s">
        <v>1790</v>
      </c>
      <c r="C494" s="223" t="s">
        <v>1239</v>
      </c>
      <c r="D494" s="224">
        <v>990</v>
      </c>
    </row>
    <row r="495" spans="1:4" x14ac:dyDescent="0.25">
      <c r="A495" s="221" t="s">
        <v>1149</v>
      </c>
      <c r="B495" s="222" t="s">
        <v>1791</v>
      </c>
      <c r="C495" s="223" t="s">
        <v>1239</v>
      </c>
      <c r="D495" s="224">
        <v>990</v>
      </c>
    </row>
    <row r="496" spans="1:4" x14ac:dyDescent="0.25">
      <c r="A496" s="221" t="s">
        <v>1150</v>
      </c>
      <c r="B496" s="222" t="s">
        <v>1792</v>
      </c>
      <c r="C496" s="223" t="s">
        <v>1239</v>
      </c>
      <c r="D496" s="224">
        <v>990</v>
      </c>
    </row>
    <row r="497" spans="1:4" x14ac:dyDescent="0.25">
      <c r="A497" s="221" t="s">
        <v>1793</v>
      </c>
      <c r="B497" s="222" t="s">
        <v>1794</v>
      </c>
      <c r="C497" s="223" t="s">
        <v>1239</v>
      </c>
      <c r="D497" s="224">
        <v>1490</v>
      </c>
    </row>
    <row r="498" spans="1:4" x14ac:dyDescent="0.25">
      <c r="A498" s="221" t="s">
        <v>1151</v>
      </c>
      <c r="B498" s="222" t="s">
        <v>1795</v>
      </c>
      <c r="C498" s="223" t="s">
        <v>1239</v>
      </c>
      <c r="D498" s="224">
        <v>990</v>
      </c>
    </row>
    <row r="499" spans="1:4" x14ac:dyDescent="0.25">
      <c r="A499" s="221" t="s">
        <v>1796</v>
      </c>
      <c r="B499" s="222" t="s">
        <v>1797</v>
      </c>
      <c r="C499" s="223" t="s">
        <v>1239</v>
      </c>
      <c r="D499" s="224">
        <v>1490</v>
      </c>
    </row>
    <row r="500" spans="1:4" x14ac:dyDescent="0.25">
      <c r="A500" s="221" t="s">
        <v>1798</v>
      </c>
      <c r="B500" s="222" t="s">
        <v>1799</v>
      </c>
      <c r="C500" s="223" t="s">
        <v>1239</v>
      </c>
      <c r="D500" s="224">
        <v>990</v>
      </c>
    </row>
    <row r="501" spans="1:4" x14ac:dyDescent="0.25">
      <c r="A501" s="221" t="s">
        <v>1800</v>
      </c>
      <c r="B501" s="222" t="s">
        <v>1801</v>
      </c>
      <c r="C501" s="223" t="s">
        <v>1239</v>
      </c>
      <c r="D501" s="224">
        <v>990</v>
      </c>
    </row>
    <row r="502" spans="1:4" x14ac:dyDescent="0.25">
      <c r="A502" s="221" t="s">
        <v>1802</v>
      </c>
      <c r="B502" s="222" t="s">
        <v>1803</v>
      </c>
      <c r="C502" s="223" t="s">
        <v>1239</v>
      </c>
      <c r="D502" s="224">
        <v>990</v>
      </c>
    </row>
    <row r="503" spans="1:4" x14ac:dyDescent="0.25">
      <c r="A503" s="221" t="s">
        <v>1804</v>
      </c>
      <c r="B503" s="222" t="s">
        <v>1805</v>
      </c>
      <c r="C503" s="223" t="s">
        <v>1239</v>
      </c>
      <c r="D503" s="224">
        <v>990</v>
      </c>
    </row>
    <row r="504" spans="1:4" x14ac:dyDescent="0.25">
      <c r="A504" s="221" t="s">
        <v>1152</v>
      </c>
      <c r="B504" s="222" t="s">
        <v>1806</v>
      </c>
      <c r="C504" s="223" t="s">
        <v>1239</v>
      </c>
      <c r="D504" s="224">
        <v>1490</v>
      </c>
    </row>
    <row r="505" spans="1:4" x14ac:dyDescent="0.25">
      <c r="A505" s="221" t="s">
        <v>1807</v>
      </c>
      <c r="B505" s="222" t="s">
        <v>1808</v>
      </c>
      <c r="C505" s="223" t="s">
        <v>1239</v>
      </c>
      <c r="D505" s="224">
        <v>1490</v>
      </c>
    </row>
    <row r="506" spans="1:4" x14ac:dyDescent="0.25">
      <c r="A506" s="221" t="s">
        <v>1643</v>
      </c>
      <c r="B506" s="222" t="s">
        <v>1809</v>
      </c>
      <c r="C506" s="223" t="s">
        <v>1239</v>
      </c>
      <c r="D506" s="224">
        <v>990</v>
      </c>
    </row>
    <row r="507" spans="1:4" x14ac:dyDescent="0.25">
      <c r="A507" s="221" t="s">
        <v>1810</v>
      </c>
      <c r="B507" s="222" t="s">
        <v>1811</v>
      </c>
      <c r="C507" s="223" t="s">
        <v>1239</v>
      </c>
      <c r="D507" s="224">
        <v>990</v>
      </c>
    </row>
    <row r="508" spans="1:4" x14ac:dyDescent="0.25">
      <c r="A508" s="221" t="s">
        <v>1812</v>
      </c>
      <c r="B508" s="222" t="s">
        <v>1813</v>
      </c>
      <c r="C508" s="223" t="s">
        <v>1239</v>
      </c>
      <c r="D508" s="224">
        <v>990</v>
      </c>
    </row>
    <row r="509" spans="1:4" x14ac:dyDescent="0.25">
      <c r="A509" s="221" t="s">
        <v>1814</v>
      </c>
      <c r="B509" s="222" t="s">
        <v>1815</v>
      </c>
      <c r="C509" s="223" t="s">
        <v>1239</v>
      </c>
      <c r="D509" s="224">
        <v>990</v>
      </c>
    </row>
    <row r="510" spans="1:4" x14ac:dyDescent="0.25">
      <c r="A510" s="221" t="s">
        <v>1153</v>
      </c>
      <c r="B510" s="222" t="s">
        <v>1816</v>
      </c>
      <c r="C510" s="223" t="s">
        <v>1239</v>
      </c>
      <c r="D510" s="224">
        <v>1290</v>
      </c>
    </row>
    <row r="511" spans="1:4" x14ac:dyDescent="0.25">
      <c r="A511" s="221" t="s">
        <v>1644</v>
      </c>
      <c r="B511" s="222" t="s">
        <v>1817</v>
      </c>
      <c r="C511" s="223" t="s">
        <v>1239</v>
      </c>
      <c r="D511" s="224">
        <v>1490</v>
      </c>
    </row>
    <row r="512" spans="1:4" x14ac:dyDescent="0.25">
      <c r="A512" s="221" t="s">
        <v>1818</v>
      </c>
      <c r="B512" s="222" t="s">
        <v>1819</v>
      </c>
      <c r="C512" s="223" t="s">
        <v>1239</v>
      </c>
      <c r="D512" s="224">
        <v>990</v>
      </c>
    </row>
    <row r="513" spans="1:4" x14ac:dyDescent="0.25">
      <c r="A513" s="221" t="s">
        <v>1154</v>
      </c>
      <c r="B513" s="222" t="s">
        <v>1820</v>
      </c>
      <c r="C513" s="223" t="s">
        <v>1239</v>
      </c>
      <c r="D513" s="224">
        <v>1490</v>
      </c>
    </row>
    <row r="514" spans="1:4" x14ac:dyDescent="0.25">
      <c r="A514" s="221" t="s">
        <v>1155</v>
      </c>
      <c r="B514" s="222" t="s">
        <v>1821</v>
      </c>
      <c r="C514" s="223" t="s">
        <v>1239</v>
      </c>
      <c r="D514" s="224">
        <v>990</v>
      </c>
    </row>
    <row r="515" spans="1:4" x14ac:dyDescent="0.25">
      <c r="A515" s="221" t="s">
        <v>1156</v>
      </c>
      <c r="B515" s="222" t="s">
        <v>1822</v>
      </c>
      <c r="C515" s="223" t="s">
        <v>1239</v>
      </c>
      <c r="D515" s="224">
        <v>990</v>
      </c>
    </row>
    <row r="516" spans="1:4" ht="25.5" x14ac:dyDescent="0.25">
      <c r="A516" s="221" t="s">
        <v>1157</v>
      </c>
      <c r="B516" s="222" t="s">
        <v>1823</v>
      </c>
      <c r="C516" s="223" t="s">
        <v>1239</v>
      </c>
      <c r="D516" s="224">
        <v>990</v>
      </c>
    </row>
    <row r="517" spans="1:4" x14ac:dyDescent="0.25">
      <c r="A517" s="221" t="s">
        <v>1824</v>
      </c>
      <c r="B517" s="222" t="s">
        <v>1825</v>
      </c>
      <c r="C517" s="223" t="s">
        <v>1239</v>
      </c>
      <c r="D517" s="289">
        <v>990</v>
      </c>
    </row>
    <row r="518" spans="1:4" x14ac:dyDescent="0.25">
      <c r="A518" s="221" t="s">
        <v>1826</v>
      </c>
      <c r="B518" s="222" t="s">
        <v>1827</v>
      </c>
      <c r="C518" s="223" t="s">
        <v>1239</v>
      </c>
      <c r="D518" s="289">
        <v>990</v>
      </c>
    </row>
    <row r="519" spans="1:4" ht="25.5" x14ac:dyDescent="0.25">
      <c r="A519" s="221" t="s">
        <v>2227</v>
      </c>
      <c r="B519" s="222" t="s">
        <v>2229</v>
      </c>
      <c r="C519" s="223" t="s">
        <v>1239</v>
      </c>
      <c r="D519" s="289">
        <v>8900</v>
      </c>
    </row>
    <row r="520" spans="1:4" x14ac:dyDescent="0.25">
      <c r="A520" s="221" t="s">
        <v>1158</v>
      </c>
      <c r="B520" s="222" t="s">
        <v>1827</v>
      </c>
      <c r="C520" s="223" t="s">
        <v>1239</v>
      </c>
      <c r="D520" s="289">
        <v>990</v>
      </c>
    </row>
    <row r="521" spans="1:4" x14ac:dyDescent="0.25">
      <c r="A521" s="221" t="s">
        <v>1828</v>
      </c>
      <c r="B521" s="222" t="s">
        <v>1829</v>
      </c>
      <c r="C521" s="223" t="s">
        <v>1239</v>
      </c>
      <c r="D521" s="289">
        <v>990</v>
      </c>
    </row>
    <row r="522" spans="1:4" ht="25.5" x14ac:dyDescent="0.25">
      <c r="A522" s="221" t="s">
        <v>1159</v>
      </c>
      <c r="B522" s="222" t="s">
        <v>1830</v>
      </c>
      <c r="C522" s="223" t="s">
        <v>1239</v>
      </c>
      <c r="D522" s="289">
        <v>990</v>
      </c>
    </row>
    <row r="523" spans="1:4" x14ac:dyDescent="0.25">
      <c r="A523" s="221" t="s">
        <v>1160</v>
      </c>
      <c r="B523" s="222" t="s">
        <v>1831</v>
      </c>
      <c r="C523" s="223" t="s">
        <v>1239</v>
      </c>
      <c r="D523" s="289">
        <v>990</v>
      </c>
    </row>
    <row r="524" spans="1:4" ht="25.5" x14ac:dyDescent="0.25">
      <c r="A524" s="221" t="s">
        <v>2228</v>
      </c>
      <c r="B524" s="222" t="s">
        <v>2230</v>
      </c>
      <c r="C524" s="223" t="s">
        <v>1239</v>
      </c>
      <c r="D524" s="289">
        <v>8900</v>
      </c>
    </row>
    <row r="525" spans="1:4" x14ac:dyDescent="0.25">
      <c r="A525" s="221" t="s">
        <v>1161</v>
      </c>
      <c r="B525" s="222" t="s">
        <v>1832</v>
      </c>
      <c r="C525" s="223" t="s">
        <v>1239</v>
      </c>
      <c r="D525" s="289">
        <v>990</v>
      </c>
    </row>
    <row r="526" spans="1:4" x14ac:dyDescent="0.25">
      <c r="A526" s="221" t="s">
        <v>1162</v>
      </c>
      <c r="B526" s="222" t="s">
        <v>1833</v>
      </c>
      <c r="C526" s="223" t="s">
        <v>1239</v>
      </c>
      <c r="D526" s="289">
        <v>990</v>
      </c>
    </row>
    <row r="527" spans="1:4" x14ac:dyDescent="0.25">
      <c r="A527" s="221" t="s">
        <v>1834</v>
      </c>
      <c r="B527" s="222" t="s">
        <v>1835</v>
      </c>
      <c r="C527" s="223" t="s">
        <v>1239</v>
      </c>
      <c r="D527" s="289">
        <v>990</v>
      </c>
    </row>
    <row r="528" spans="1:4" x14ac:dyDescent="0.25">
      <c r="A528" s="221" t="s">
        <v>1836</v>
      </c>
      <c r="B528" s="222" t="s">
        <v>1837</v>
      </c>
      <c r="C528" s="223" t="s">
        <v>1239</v>
      </c>
      <c r="D528" s="224">
        <v>990</v>
      </c>
    </row>
    <row r="529" spans="1:4" x14ac:dyDescent="0.25">
      <c r="A529" s="221" t="s">
        <v>1163</v>
      </c>
      <c r="B529" s="222" t="s">
        <v>1838</v>
      </c>
      <c r="C529" s="223" t="s">
        <v>1239</v>
      </c>
      <c r="D529" s="224">
        <v>990</v>
      </c>
    </row>
    <row r="530" spans="1:4" x14ac:dyDescent="0.25">
      <c r="A530" s="221" t="s">
        <v>1839</v>
      </c>
      <c r="B530" s="222" t="s">
        <v>1840</v>
      </c>
      <c r="C530" s="223" t="s">
        <v>1239</v>
      </c>
      <c r="D530" s="224">
        <v>990</v>
      </c>
    </row>
    <row r="531" spans="1:4" x14ac:dyDescent="0.25">
      <c r="A531" s="221" t="s">
        <v>1841</v>
      </c>
      <c r="B531" s="222" t="s">
        <v>1842</v>
      </c>
      <c r="C531" s="223" t="s">
        <v>1239</v>
      </c>
      <c r="D531" s="224">
        <v>990</v>
      </c>
    </row>
    <row r="532" spans="1:4" x14ac:dyDescent="0.25">
      <c r="A532" s="221" t="s">
        <v>1843</v>
      </c>
      <c r="B532" s="222" t="s">
        <v>1844</v>
      </c>
      <c r="C532" s="223" t="s">
        <v>1239</v>
      </c>
      <c r="D532" s="224">
        <v>990</v>
      </c>
    </row>
    <row r="533" spans="1:4" x14ac:dyDescent="0.25">
      <c r="A533" s="221" t="s">
        <v>1845</v>
      </c>
      <c r="B533" s="222" t="s">
        <v>1846</v>
      </c>
      <c r="C533" s="223" t="s">
        <v>1239</v>
      </c>
      <c r="D533" s="224">
        <v>990</v>
      </c>
    </row>
    <row r="534" spans="1:4" x14ac:dyDescent="0.25">
      <c r="A534" s="221" t="s">
        <v>1847</v>
      </c>
      <c r="B534" s="222" t="s">
        <v>1848</v>
      </c>
      <c r="C534" s="223" t="s">
        <v>1239</v>
      </c>
      <c r="D534" s="224">
        <v>990</v>
      </c>
    </row>
    <row r="535" spans="1:4" x14ac:dyDescent="0.25">
      <c r="A535" s="221" t="s">
        <v>1849</v>
      </c>
      <c r="B535" s="222" t="s">
        <v>1850</v>
      </c>
      <c r="C535" s="223" t="s">
        <v>1239</v>
      </c>
      <c r="D535" s="224">
        <v>1490</v>
      </c>
    </row>
    <row r="536" spans="1:4" x14ac:dyDescent="0.25">
      <c r="A536" s="221" t="s">
        <v>1164</v>
      </c>
      <c r="B536" s="222" t="s">
        <v>1851</v>
      </c>
      <c r="C536" s="223" t="s">
        <v>1239</v>
      </c>
      <c r="D536" s="224">
        <v>990</v>
      </c>
    </row>
    <row r="537" spans="1:4" x14ac:dyDescent="0.25">
      <c r="A537" s="221" t="s">
        <v>1852</v>
      </c>
      <c r="B537" s="222" t="s">
        <v>1853</v>
      </c>
      <c r="C537" s="223" t="s">
        <v>1239</v>
      </c>
      <c r="D537" s="224">
        <v>990</v>
      </c>
    </row>
    <row r="538" spans="1:4" x14ac:dyDescent="0.25">
      <c r="A538" s="221" t="s">
        <v>1854</v>
      </c>
      <c r="B538" s="222" t="s">
        <v>1855</v>
      </c>
      <c r="C538" s="223" t="s">
        <v>1239</v>
      </c>
      <c r="D538" s="224">
        <v>990</v>
      </c>
    </row>
    <row r="539" spans="1:4" x14ac:dyDescent="0.25">
      <c r="A539" s="221" t="s">
        <v>1856</v>
      </c>
      <c r="B539" s="222" t="s">
        <v>1857</v>
      </c>
      <c r="C539" s="223" t="s">
        <v>1239</v>
      </c>
      <c r="D539" s="224">
        <v>990</v>
      </c>
    </row>
    <row r="540" spans="1:4" x14ac:dyDescent="0.25">
      <c r="A540" s="221" t="s">
        <v>1858</v>
      </c>
      <c r="B540" s="222" t="s">
        <v>1859</v>
      </c>
      <c r="C540" s="223" t="s">
        <v>1239</v>
      </c>
      <c r="D540" s="224">
        <v>1490</v>
      </c>
    </row>
    <row r="541" spans="1:4" x14ac:dyDescent="0.25">
      <c r="A541" s="221" t="s">
        <v>1860</v>
      </c>
      <c r="B541" s="222" t="s">
        <v>1861</v>
      </c>
      <c r="C541" s="223" t="s">
        <v>1239</v>
      </c>
      <c r="D541" s="224">
        <v>990</v>
      </c>
    </row>
    <row r="542" spans="1:4" x14ac:dyDescent="0.25">
      <c r="A542" s="221" t="s">
        <v>1862</v>
      </c>
      <c r="B542" s="222" t="s">
        <v>1863</v>
      </c>
      <c r="C542" s="223" t="s">
        <v>1239</v>
      </c>
      <c r="D542" s="224">
        <v>990</v>
      </c>
    </row>
    <row r="543" spans="1:4" x14ac:dyDescent="0.25">
      <c r="A543" s="221" t="s">
        <v>1864</v>
      </c>
      <c r="B543" s="222" t="s">
        <v>1865</v>
      </c>
      <c r="C543" s="223" t="s">
        <v>1239</v>
      </c>
      <c r="D543" s="224">
        <v>1490</v>
      </c>
    </row>
    <row r="544" spans="1:4" x14ac:dyDescent="0.25">
      <c r="A544" s="221" t="s">
        <v>1165</v>
      </c>
      <c r="B544" s="222" t="s">
        <v>1866</v>
      </c>
      <c r="C544" s="223" t="s">
        <v>1239</v>
      </c>
      <c r="D544" s="224">
        <v>990</v>
      </c>
    </row>
    <row r="545" spans="1:4" x14ac:dyDescent="0.25">
      <c r="A545" s="221" t="s">
        <v>1166</v>
      </c>
      <c r="B545" s="222" t="s">
        <v>1867</v>
      </c>
      <c r="C545" s="223" t="s">
        <v>1239</v>
      </c>
      <c r="D545" s="224">
        <v>1490</v>
      </c>
    </row>
    <row r="546" spans="1:4" x14ac:dyDescent="0.25">
      <c r="A546" s="221" t="s">
        <v>1167</v>
      </c>
      <c r="B546" s="222" t="s">
        <v>1868</v>
      </c>
      <c r="C546" s="223" t="s">
        <v>1239</v>
      </c>
      <c r="D546" s="224">
        <v>1490</v>
      </c>
    </row>
    <row r="547" spans="1:4" x14ac:dyDescent="0.25">
      <c r="A547" s="221" t="s">
        <v>1869</v>
      </c>
      <c r="B547" s="222" t="s">
        <v>1870</v>
      </c>
      <c r="C547" s="223" t="s">
        <v>1239</v>
      </c>
      <c r="D547" s="224">
        <v>1490</v>
      </c>
    </row>
    <row r="548" spans="1:4" x14ac:dyDescent="0.25">
      <c r="A548" s="221" t="s">
        <v>1168</v>
      </c>
      <c r="B548" s="222" t="s">
        <v>1871</v>
      </c>
      <c r="C548" s="223" t="s">
        <v>1239</v>
      </c>
      <c r="D548" s="224">
        <v>1490</v>
      </c>
    </row>
    <row r="549" spans="1:4" x14ac:dyDescent="0.25">
      <c r="A549" s="221" t="s">
        <v>1169</v>
      </c>
      <c r="B549" s="222" t="s">
        <v>1872</v>
      </c>
      <c r="C549" s="223" t="s">
        <v>1239</v>
      </c>
      <c r="D549" s="224">
        <v>1900</v>
      </c>
    </row>
    <row r="550" spans="1:4" x14ac:dyDescent="0.25">
      <c r="A550" s="221" t="s">
        <v>1873</v>
      </c>
      <c r="B550" s="222" t="s">
        <v>1874</v>
      </c>
      <c r="C550" s="223" t="s">
        <v>1239</v>
      </c>
      <c r="D550" s="224">
        <v>1900</v>
      </c>
    </row>
    <row r="551" spans="1:4" x14ac:dyDescent="0.25">
      <c r="A551" s="221" t="s">
        <v>1875</v>
      </c>
      <c r="B551" s="222" t="s">
        <v>1876</v>
      </c>
      <c r="C551" s="223" t="s">
        <v>1239</v>
      </c>
      <c r="D551" s="224">
        <v>1900</v>
      </c>
    </row>
    <row r="552" spans="1:4" x14ac:dyDescent="0.25">
      <c r="A552" s="221" t="s">
        <v>1170</v>
      </c>
      <c r="B552" s="222" t="s">
        <v>1877</v>
      </c>
      <c r="C552" s="223" t="s">
        <v>1239</v>
      </c>
      <c r="D552" s="224">
        <v>990</v>
      </c>
    </row>
    <row r="553" spans="1:4" x14ac:dyDescent="0.25">
      <c r="A553" s="221" t="s">
        <v>1171</v>
      </c>
      <c r="B553" s="222" t="s">
        <v>1878</v>
      </c>
      <c r="C553" s="223" t="s">
        <v>1239</v>
      </c>
      <c r="D553" s="224">
        <v>990</v>
      </c>
    </row>
    <row r="554" spans="1:4" ht="25.5" x14ac:dyDescent="0.25">
      <c r="A554" s="221" t="s">
        <v>1172</v>
      </c>
      <c r="B554" s="222" t="s">
        <v>1879</v>
      </c>
      <c r="C554" s="223" t="s">
        <v>1239</v>
      </c>
      <c r="D554" s="224">
        <v>990</v>
      </c>
    </row>
    <row r="555" spans="1:4" ht="25.5" x14ac:dyDescent="0.25">
      <c r="A555" s="221" t="s">
        <v>1173</v>
      </c>
      <c r="B555" s="222" t="s">
        <v>1880</v>
      </c>
      <c r="C555" s="223" t="s">
        <v>1239</v>
      </c>
      <c r="D555" s="224">
        <v>990</v>
      </c>
    </row>
    <row r="556" spans="1:4" ht="25.5" x14ac:dyDescent="0.25">
      <c r="A556" s="221" t="s">
        <v>1174</v>
      </c>
      <c r="B556" s="222" t="s">
        <v>1881</v>
      </c>
      <c r="C556" s="223" t="s">
        <v>1239</v>
      </c>
      <c r="D556" s="224">
        <v>990</v>
      </c>
    </row>
    <row r="557" spans="1:4" x14ac:dyDescent="0.25">
      <c r="A557" s="221" t="s">
        <v>1882</v>
      </c>
      <c r="B557" s="222" t="s">
        <v>1883</v>
      </c>
      <c r="C557" s="223" t="s">
        <v>1239</v>
      </c>
      <c r="D557" s="224">
        <v>1900</v>
      </c>
    </row>
    <row r="558" spans="1:4" x14ac:dyDescent="0.25">
      <c r="A558" s="221" t="s">
        <v>1884</v>
      </c>
      <c r="B558" s="222" t="s">
        <v>1885</v>
      </c>
      <c r="C558" s="223" t="s">
        <v>1239</v>
      </c>
      <c r="D558" s="224">
        <v>1900</v>
      </c>
    </row>
    <row r="559" spans="1:4" x14ac:dyDescent="0.25">
      <c r="A559" s="221" t="s">
        <v>1886</v>
      </c>
      <c r="B559" s="222" t="s">
        <v>1887</v>
      </c>
      <c r="C559" s="223" t="s">
        <v>1239</v>
      </c>
      <c r="D559" s="224">
        <v>990</v>
      </c>
    </row>
    <row r="560" spans="1:4" x14ac:dyDescent="0.25">
      <c r="A560" s="221" t="s">
        <v>1888</v>
      </c>
      <c r="B560" s="222" t="s">
        <v>1889</v>
      </c>
      <c r="C560" s="223" t="s">
        <v>1239</v>
      </c>
      <c r="D560" s="224">
        <v>990</v>
      </c>
    </row>
    <row r="561" spans="1:4" x14ac:dyDescent="0.25">
      <c r="A561" s="221" t="s">
        <v>1890</v>
      </c>
      <c r="B561" s="222" t="s">
        <v>1891</v>
      </c>
      <c r="C561" s="223" t="s">
        <v>1239</v>
      </c>
      <c r="D561" s="224">
        <v>1490</v>
      </c>
    </row>
    <row r="562" spans="1:4" x14ac:dyDescent="0.25">
      <c r="A562" s="221" t="s">
        <v>1892</v>
      </c>
      <c r="B562" s="222" t="s">
        <v>1893</v>
      </c>
      <c r="C562" s="223" t="s">
        <v>1239</v>
      </c>
      <c r="D562" s="224">
        <v>1490</v>
      </c>
    </row>
    <row r="563" spans="1:4" x14ac:dyDescent="0.25">
      <c r="A563" s="221" t="s">
        <v>1894</v>
      </c>
      <c r="B563" s="222" t="s">
        <v>1895</v>
      </c>
      <c r="C563" s="223" t="s">
        <v>1239</v>
      </c>
      <c r="D563" s="224">
        <v>1490</v>
      </c>
    </row>
    <row r="564" spans="1:4" x14ac:dyDescent="0.25">
      <c r="A564" s="221" t="s">
        <v>1896</v>
      </c>
      <c r="B564" s="222" t="s">
        <v>1897</v>
      </c>
      <c r="C564" s="223" t="s">
        <v>1239</v>
      </c>
      <c r="D564" s="224">
        <v>1490</v>
      </c>
    </row>
    <row r="565" spans="1:4" x14ac:dyDescent="0.25">
      <c r="A565" s="221" t="s">
        <v>1898</v>
      </c>
      <c r="B565" s="222" t="s">
        <v>1899</v>
      </c>
      <c r="C565" s="223" t="s">
        <v>1239</v>
      </c>
      <c r="D565" s="224">
        <v>1490</v>
      </c>
    </row>
    <row r="566" spans="1:4" x14ac:dyDescent="0.25">
      <c r="A566" s="221" t="s">
        <v>1175</v>
      </c>
      <c r="B566" s="222" t="s">
        <v>1900</v>
      </c>
      <c r="C566" s="223" t="s">
        <v>1239</v>
      </c>
      <c r="D566" s="224">
        <v>3900</v>
      </c>
    </row>
    <row r="567" spans="1:4" x14ac:dyDescent="0.25">
      <c r="A567" s="221" t="s">
        <v>1176</v>
      </c>
      <c r="B567" s="222" t="s">
        <v>1901</v>
      </c>
      <c r="C567" s="223" t="s">
        <v>1239</v>
      </c>
      <c r="D567" s="224">
        <v>3900</v>
      </c>
    </row>
    <row r="568" spans="1:4" x14ac:dyDescent="0.25">
      <c r="A568" s="221" t="s">
        <v>1902</v>
      </c>
      <c r="B568" s="222" t="s">
        <v>1903</v>
      </c>
      <c r="C568" s="223" t="s">
        <v>1239</v>
      </c>
      <c r="D568" s="224">
        <v>7900</v>
      </c>
    </row>
    <row r="569" spans="1:4" x14ac:dyDescent="0.25">
      <c r="A569" s="221" t="s">
        <v>1177</v>
      </c>
      <c r="B569" s="222" t="s">
        <v>1904</v>
      </c>
      <c r="C569" s="223" t="s">
        <v>1239</v>
      </c>
      <c r="D569" s="224">
        <v>5900</v>
      </c>
    </row>
    <row r="570" spans="1:4" x14ac:dyDescent="0.25">
      <c r="A570" s="221" t="s">
        <v>1178</v>
      </c>
      <c r="B570" s="222" t="s">
        <v>1905</v>
      </c>
      <c r="C570" s="223" t="s">
        <v>1239</v>
      </c>
      <c r="D570" s="224">
        <v>5900</v>
      </c>
    </row>
    <row r="571" spans="1:4" x14ac:dyDescent="0.25">
      <c r="A571" s="221" t="s">
        <v>1179</v>
      </c>
      <c r="B571" s="222" t="s">
        <v>1906</v>
      </c>
      <c r="C571" s="223" t="s">
        <v>1239</v>
      </c>
      <c r="D571" s="224">
        <v>5900</v>
      </c>
    </row>
    <row r="572" spans="1:4" x14ac:dyDescent="0.25">
      <c r="A572" s="221" t="s">
        <v>1180</v>
      </c>
      <c r="B572" s="222" t="s">
        <v>1907</v>
      </c>
      <c r="C572" s="223" t="s">
        <v>1239</v>
      </c>
      <c r="D572" s="224">
        <v>9990</v>
      </c>
    </row>
    <row r="573" spans="1:4" x14ac:dyDescent="0.25">
      <c r="A573" s="221" t="s">
        <v>1181</v>
      </c>
      <c r="B573" s="222" t="s">
        <v>1908</v>
      </c>
      <c r="C573" s="223" t="s">
        <v>1239</v>
      </c>
      <c r="D573" s="224">
        <v>9990</v>
      </c>
    </row>
    <row r="574" spans="1:4" ht="25.5" x14ac:dyDescent="0.25">
      <c r="A574" s="221" t="s">
        <v>1909</v>
      </c>
      <c r="B574" s="222" t="s">
        <v>1910</v>
      </c>
      <c r="C574" s="223" t="s">
        <v>1239</v>
      </c>
      <c r="D574" s="224">
        <v>2900</v>
      </c>
    </row>
    <row r="575" spans="1:4" x14ac:dyDescent="0.25">
      <c r="A575" s="221" t="s">
        <v>1182</v>
      </c>
      <c r="B575" s="222" t="s">
        <v>1911</v>
      </c>
      <c r="C575" s="223" t="s">
        <v>553</v>
      </c>
      <c r="D575" s="224">
        <v>990</v>
      </c>
    </row>
    <row r="576" spans="1:4" x14ac:dyDescent="0.25">
      <c r="A576" s="221" t="s">
        <v>1183</v>
      </c>
      <c r="B576" s="222" t="s">
        <v>1912</v>
      </c>
      <c r="C576" s="223" t="s">
        <v>1239</v>
      </c>
      <c r="D576" s="224">
        <v>990</v>
      </c>
    </row>
    <row r="577" spans="1:4" x14ac:dyDescent="0.25">
      <c r="A577" s="221" t="s">
        <v>1184</v>
      </c>
      <c r="B577" s="222" t="s">
        <v>1913</v>
      </c>
      <c r="C577" s="223" t="s">
        <v>553</v>
      </c>
      <c r="D577" s="224">
        <v>990</v>
      </c>
    </row>
    <row r="578" spans="1:4" ht="25.5" customHeight="1" x14ac:dyDescent="0.25">
      <c r="A578" s="221" t="s">
        <v>1914</v>
      </c>
      <c r="B578" s="222" t="s">
        <v>1915</v>
      </c>
      <c r="C578" s="223" t="s">
        <v>553</v>
      </c>
      <c r="D578" s="224">
        <v>990</v>
      </c>
    </row>
    <row r="579" spans="1:4" ht="25.5" x14ac:dyDescent="0.25">
      <c r="A579" s="221" t="s">
        <v>1185</v>
      </c>
      <c r="B579" s="222" t="s">
        <v>1916</v>
      </c>
      <c r="C579" s="223" t="s">
        <v>1239</v>
      </c>
      <c r="D579" s="224">
        <v>3900</v>
      </c>
    </row>
    <row r="580" spans="1:4" ht="25.5" x14ac:dyDescent="0.25">
      <c r="A580" s="221" t="s">
        <v>1186</v>
      </c>
      <c r="B580" s="222" t="s">
        <v>1917</v>
      </c>
      <c r="C580" s="223" t="s">
        <v>553</v>
      </c>
      <c r="D580" s="224">
        <v>1900</v>
      </c>
    </row>
    <row r="581" spans="1:4" x14ac:dyDescent="0.25">
      <c r="A581" s="221" t="s">
        <v>1187</v>
      </c>
      <c r="B581" s="222" t="s">
        <v>1918</v>
      </c>
      <c r="C581" s="223" t="s">
        <v>553</v>
      </c>
      <c r="D581" s="224">
        <v>990</v>
      </c>
    </row>
    <row r="582" spans="1:4" ht="25.5" x14ac:dyDescent="0.25">
      <c r="A582" s="221" t="s">
        <v>1919</v>
      </c>
      <c r="B582" s="222" t="s">
        <v>1920</v>
      </c>
      <c r="C582" s="223" t="s">
        <v>553</v>
      </c>
      <c r="D582" s="224">
        <v>990</v>
      </c>
    </row>
    <row r="583" spans="1:4" x14ac:dyDescent="0.25">
      <c r="A583" s="221" t="s">
        <v>1921</v>
      </c>
      <c r="B583" s="222" t="s">
        <v>1922</v>
      </c>
      <c r="C583" s="223" t="s">
        <v>553</v>
      </c>
      <c r="D583" s="224">
        <v>990</v>
      </c>
    </row>
    <row r="584" spans="1:4" x14ac:dyDescent="0.25">
      <c r="A584" s="221" t="s">
        <v>1923</v>
      </c>
      <c r="B584" s="222" t="s">
        <v>1924</v>
      </c>
      <c r="C584" s="223" t="s">
        <v>553</v>
      </c>
      <c r="D584" s="224">
        <v>990</v>
      </c>
    </row>
    <row r="585" spans="1:4" ht="25.5" x14ac:dyDescent="0.25">
      <c r="A585" s="221" t="s">
        <v>1925</v>
      </c>
      <c r="B585" s="222" t="s">
        <v>1926</v>
      </c>
      <c r="C585" s="223" t="s">
        <v>553</v>
      </c>
      <c r="D585" s="224">
        <v>990</v>
      </c>
    </row>
    <row r="586" spans="1:4" ht="25.5" x14ac:dyDescent="0.25">
      <c r="A586" s="221" t="s">
        <v>1927</v>
      </c>
      <c r="B586" s="222" t="s">
        <v>1928</v>
      </c>
      <c r="C586" s="223" t="s">
        <v>553</v>
      </c>
      <c r="D586" s="224">
        <v>990</v>
      </c>
    </row>
    <row r="587" spans="1:4" ht="25.5" x14ac:dyDescent="0.25">
      <c r="A587" s="221" t="s">
        <v>1188</v>
      </c>
      <c r="B587" s="222" t="s">
        <v>1929</v>
      </c>
      <c r="C587" s="223" t="s">
        <v>553</v>
      </c>
      <c r="D587" s="289">
        <v>1900</v>
      </c>
    </row>
    <row r="588" spans="1:4" ht="25.5" x14ac:dyDescent="0.25">
      <c r="A588" s="221" t="s">
        <v>1189</v>
      </c>
      <c r="B588" s="222" t="s">
        <v>1930</v>
      </c>
      <c r="C588" s="223" t="s">
        <v>553</v>
      </c>
      <c r="D588" s="289">
        <v>2900</v>
      </c>
    </row>
    <row r="589" spans="1:4" ht="25.5" x14ac:dyDescent="0.25">
      <c r="A589" s="221" t="s">
        <v>2233</v>
      </c>
      <c r="B589" s="222" t="s">
        <v>2234</v>
      </c>
      <c r="C589" s="223" t="s">
        <v>1239</v>
      </c>
      <c r="D589" s="289">
        <v>25900</v>
      </c>
    </row>
    <row r="590" spans="1:4" ht="25.5" x14ac:dyDescent="0.25">
      <c r="A590" s="221" t="s">
        <v>1190</v>
      </c>
      <c r="B590" s="222" t="s">
        <v>1931</v>
      </c>
      <c r="C590" s="223" t="s">
        <v>553</v>
      </c>
      <c r="D590" s="289">
        <v>2900</v>
      </c>
    </row>
    <row r="591" spans="1:4" ht="38.25" x14ac:dyDescent="0.25">
      <c r="A591" s="221" t="s">
        <v>1932</v>
      </c>
      <c r="B591" s="222" t="s">
        <v>1933</v>
      </c>
      <c r="C591" s="223" t="s">
        <v>553</v>
      </c>
      <c r="D591" s="289">
        <v>990</v>
      </c>
    </row>
    <row r="592" spans="1:4" ht="25.5" x14ac:dyDescent="0.25">
      <c r="A592" s="221" t="s">
        <v>1191</v>
      </c>
      <c r="B592" s="222" t="s">
        <v>1934</v>
      </c>
      <c r="C592" s="223" t="s">
        <v>553</v>
      </c>
      <c r="D592" s="224">
        <v>1490</v>
      </c>
    </row>
    <row r="593" spans="1:4" x14ac:dyDescent="0.25">
      <c r="A593" s="221" t="s">
        <v>1935</v>
      </c>
      <c r="B593" s="222" t="s">
        <v>1936</v>
      </c>
      <c r="C593" s="223" t="s">
        <v>553</v>
      </c>
      <c r="D593" s="224">
        <v>1490</v>
      </c>
    </row>
    <row r="594" spans="1:4" x14ac:dyDescent="0.25">
      <c r="A594" s="221" t="s">
        <v>1192</v>
      </c>
      <c r="B594" s="222" t="s">
        <v>1937</v>
      </c>
      <c r="C594" s="223" t="s">
        <v>553</v>
      </c>
      <c r="D594" s="224">
        <v>1900</v>
      </c>
    </row>
    <row r="595" spans="1:4" x14ac:dyDescent="0.25">
      <c r="A595" s="221" t="s">
        <v>1193</v>
      </c>
      <c r="B595" s="222" t="s">
        <v>1938</v>
      </c>
      <c r="C595" s="223" t="s">
        <v>553</v>
      </c>
      <c r="D595" s="224">
        <v>1900</v>
      </c>
    </row>
    <row r="596" spans="1:4" ht="38.25" x14ac:dyDescent="0.25">
      <c r="A596" s="221" t="s">
        <v>1194</v>
      </c>
      <c r="B596" s="222" t="s">
        <v>1939</v>
      </c>
      <c r="C596" s="223" t="s">
        <v>553</v>
      </c>
      <c r="D596" s="224">
        <v>1900</v>
      </c>
    </row>
    <row r="597" spans="1:4" ht="38.25" x14ac:dyDescent="0.25">
      <c r="A597" s="221" t="s">
        <v>1940</v>
      </c>
      <c r="B597" s="222" t="s">
        <v>1941</v>
      </c>
      <c r="C597" s="223" t="s">
        <v>553</v>
      </c>
      <c r="D597" s="224">
        <v>1900</v>
      </c>
    </row>
    <row r="598" spans="1:4" x14ac:dyDescent="0.25">
      <c r="A598" s="221" t="s">
        <v>1195</v>
      </c>
      <c r="B598" s="222" t="s">
        <v>1942</v>
      </c>
      <c r="C598" s="223" t="s">
        <v>553</v>
      </c>
      <c r="D598" s="224">
        <v>1900</v>
      </c>
    </row>
    <row r="599" spans="1:4" ht="25.5" x14ac:dyDescent="0.25">
      <c r="A599" s="221" t="s">
        <v>1943</v>
      </c>
      <c r="B599" s="222" t="s">
        <v>1944</v>
      </c>
      <c r="C599" s="223" t="s">
        <v>553</v>
      </c>
      <c r="D599" s="224">
        <v>2900</v>
      </c>
    </row>
    <row r="600" spans="1:4" ht="25.5" x14ac:dyDescent="0.25">
      <c r="A600" s="221" t="s">
        <v>1196</v>
      </c>
      <c r="B600" s="222" t="s">
        <v>1945</v>
      </c>
      <c r="C600" s="223" t="s">
        <v>553</v>
      </c>
      <c r="D600" s="224">
        <v>2900</v>
      </c>
    </row>
    <row r="601" spans="1:4" ht="25.5" x14ac:dyDescent="0.25">
      <c r="A601" s="221" t="s">
        <v>1197</v>
      </c>
      <c r="B601" s="222" t="s">
        <v>1946</v>
      </c>
      <c r="C601" s="223" t="s">
        <v>553</v>
      </c>
      <c r="D601" s="224">
        <v>990</v>
      </c>
    </row>
    <row r="602" spans="1:4" ht="25.5" x14ac:dyDescent="0.25">
      <c r="A602" s="221" t="s">
        <v>1947</v>
      </c>
      <c r="B602" s="222" t="s">
        <v>1948</v>
      </c>
      <c r="C602" s="223" t="s">
        <v>553</v>
      </c>
      <c r="D602" s="224">
        <v>3900</v>
      </c>
    </row>
    <row r="603" spans="1:4" ht="25.5" x14ac:dyDescent="0.25">
      <c r="A603" s="221" t="s">
        <v>1949</v>
      </c>
      <c r="B603" s="222" t="s">
        <v>1950</v>
      </c>
      <c r="C603" s="223" t="s">
        <v>553</v>
      </c>
      <c r="D603" s="224">
        <v>1900</v>
      </c>
    </row>
    <row r="604" spans="1:4" ht="38.25" x14ac:dyDescent="0.25">
      <c r="A604" s="221" t="s">
        <v>1951</v>
      </c>
      <c r="B604" s="222" t="s">
        <v>1952</v>
      </c>
      <c r="C604" s="223" t="s">
        <v>553</v>
      </c>
      <c r="D604" s="224">
        <v>990</v>
      </c>
    </row>
    <row r="605" spans="1:4" ht="38.25" x14ac:dyDescent="0.25">
      <c r="A605" s="221" t="s">
        <v>1198</v>
      </c>
      <c r="B605" s="222" t="s">
        <v>1953</v>
      </c>
      <c r="C605" s="223" t="s">
        <v>553</v>
      </c>
      <c r="D605" s="224">
        <v>990</v>
      </c>
    </row>
    <row r="606" spans="1:4" ht="38.25" x14ac:dyDescent="0.25">
      <c r="A606" s="221" t="s">
        <v>1954</v>
      </c>
      <c r="B606" s="222" t="s">
        <v>1955</v>
      </c>
      <c r="C606" s="223" t="s">
        <v>553</v>
      </c>
      <c r="D606" s="224">
        <v>1490</v>
      </c>
    </row>
    <row r="607" spans="1:4" ht="38.25" x14ac:dyDescent="0.25">
      <c r="A607" s="221" t="s">
        <v>1956</v>
      </c>
      <c r="B607" s="222" t="s">
        <v>1957</v>
      </c>
      <c r="C607" s="223" t="s">
        <v>553</v>
      </c>
      <c r="D607" s="224">
        <v>1490</v>
      </c>
    </row>
    <row r="608" spans="1:4" x14ac:dyDescent="0.25">
      <c r="A608" s="221" t="s">
        <v>1199</v>
      </c>
      <c r="B608" s="222" t="s">
        <v>1958</v>
      </c>
      <c r="C608" s="223" t="s">
        <v>553</v>
      </c>
      <c r="D608" s="224">
        <v>1900</v>
      </c>
    </row>
    <row r="609" spans="1:4" ht="38.25" x14ac:dyDescent="0.25">
      <c r="A609" s="221" t="s">
        <v>1200</v>
      </c>
      <c r="B609" s="222" t="s">
        <v>1959</v>
      </c>
      <c r="C609" s="223" t="s">
        <v>553</v>
      </c>
      <c r="D609" s="224">
        <v>990</v>
      </c>
    </row>
    <row r="610" spans="1:4" ht="38.25" x14ac:dyDescent="0.25">
      <c r="A610" s="221" t="s">
        <v>1960</v>
      </c>
      <c r="B610" s="222" t="s">
        <v>1961</v>
      </c>
      <c r="C610" s="223" t="s">
        <v>553</v>
      </c>
      <c r="D610" s="224">
        <v>990</v>
      </c>
    </row>
    <row r="611" spans="1:4" ht="25.5" x14ac:dyDescent="0.25">
      <c r="A611" s="221" t="s">
        <v>1962</v>
      </c>
      <c r="B611" s="222" t="s">
        <v>1963</v>
      </c>
      <c r="C611" s="223" t="s">
        <v>553</v>
      </c>
      <c r="D611" s="224">
        <v>1490</v>
      </c>
    </row>
    <row r="612" spans="1:4" ht="25.5" x14ac:dyDescent="0.25">
      <c r="A612" s="221" t="s">
        <v>1964</v>
      </c>
      <c r="B612" s="222" t="s">
        <v>1965</v>
      </c>
      <c r="C612" s="223" t="s">
        <v>553</v>
      </c>
      <c r="D612" s="224">
        <v>1490</v>
      </c>
    </row>
    <row r="613" spans="1:4" ht="25.5" x14ac:dyDescent="0.25">
      <c r="A613" s="221" t="s">
        <v>1966</v>
      </c>
      <c r="B613" s="222" t="s">
        <v>1967</v>
      </c>
      <c r="C613" s="223" t="s">
        <v>553</v>
      </c>
      <c r="D613" s="224">
        <v>3900</v>
      </c>
    </row>
    <row r="614" spans="1:4" ht="25.5" x14ac:dyDescent="0.25">
      <c r="A614" s="221" t="s">
        <v>1201</v>
      </c>
      <c r="B614" s="222" t="s">
        <v>1968</v>
      </c>
      <c r="C614" s="223" t="s">
        <v>553</v>
      </c>
      <c r="D614" s="224">
        <v>3900</v>
      </c>
    </row>
    <row r="615" spans="1:4" ht="38.25" x14ac:dyDescent="0.25">
      <c r="A615" s="221" t="s">
        <v>1202</v>
      </c>
      <c r="B615" s="222" t="s">
        <v>1969</v>
      </c>
      <c r="C615" s="223" t="s">
        <v>553</v>
      </c>
      <c r="D615" s="224">
        <v>4900</v>
      </c>
    </row>
    <row r="616" spans="1:4" ht="38.25" x14ac:dyDescent="0.25">
      <c r="A616" s="221" t="s">
        <v>1203</v>
      </c>
      <c r="B616" s="222" t="s">
        <v>1970</v>
      </c>
      <c r="C616" s="223" t="s">
        <v>553</v>
      </c>
      <c r="D616" s="224">
        <v>6900</v>
      </c>
    </row>
    <row r="617" spans="1:4" ht="25.5" x14ac:dyDescent="0.25">
      <c r="A617" s="221" t="s">
        <v>1971</v>
      </c>
      <c r="B617" s="222" t="s">
        <v>1972</v>
      </c>
      <c r="C617" s="223" t="s">
        <v>553</v>
      </c>
      <c r="D617" s="224">
        <v>990</v>
      </c>
    </row>
    <row r="618" spans="1:4" x14ac:dyDescent="0.25">
      <c r="A618" s="221" t="s">
        <v>1204</v>
      </c>
      <c r="B618" s="222" t="s">
        <v>1973</v>
      </c>
      <c r="C618" s="223" t="s">
        <v>553</v>
      </c>
      <c r="D618" s="224">
        <v>1490</v>
      </c>
    </row>
    <row r="619" spans="1:4" ht="25.5" x14ac:dyDescent="0.25">
      <c r="A619" s="221" t="s">
        <v>1974</v>
      </c>
      <c r="B619" s="222" t="s">
        <v>1975</v>
      </c>
      <c r="C619" s="223" t="s">
        <v>553</v>
      </c>
      <c r="D619" s="224">
        <v>1490</v>
      </c>
    </row>
    <row r="620" spans="1:4" ht="25.5" x14ac:dyDescent="0.25">
      <c r="A620" s="221" t="s">
        <v>1205</v>
      </c>
      <c r="B620" s="222" t="s">
        <v>1976</v>
      </c>
      <c r="C620" s="223" t="s">
        <v>553</v>
      </c>
      <c r="D620" s="224">
        <v>3900</v>
      </c>
    </row>
    <row r="621" spans="1:4" ht="25.5" x14ac:dyDescent="0.25">
      <c r="A621" s="221" t="s">
        <v>1206</v>
      </c>
      <c r="B621" s="222" t="s">
        <v>1977</v>
      </c>
      <c r="C621" s="223" t="s">
        <v>553</v>
      </c>
      <c r="D621" s="224">
        <v>2900</v>
      </c>
    </row>
    <row r="622" spans="1:4" x14ac:dyDescent="0.25">
      <c r="A622" s="221" t="s">
        <v>1978</v>
      </c>
      <c r="B622" s="222" t="s">
        <v>1979</v>
      </c>
      <c r="C622" s="223" t="s">
        <v>553</v>
      </c>
      <c r="D622" s="224">
        <v>3900</v>
      </c>
    </row>
    <row r="623" spans="1:4" ht="25.5" x14ac:dyDescent="0.25">
      <c r="A623" s="221" t="s">
        <v>1980</v>
      </c>
      <c r="B623" s="222" t="s">
        <v>1981</v>
      </c>
      <c r="C623" s="223" t="s">
        <v>553</v>
      </c>
      <c r="D623" s="224">
        <v>990</v>
      </c>
    </row>
    <row r="624" spans="1:4" ht="25.5" x14ac:dyDescent="0.25">
      <c r="A624" s="221" t="s">
        <v>1982</v>
      </c>
      <c r="B624" s="222" t="s">
        <v>1983</v>
      </c>
      <c r="C624" s="223" t="s">
        <v>553</v>
      </c>
      <c r="D624" s="224">
        <v>2900</v>
      </c>
    </row>
    <row r="625" spans="1:4" ht="25.5" x14ac:dyDescent="0.25">
      <c r="A625" s="221" t="s">
        <v>1984</v>
      </c>
      <c r="B625" s="222" t="s">
        <v>1985</v>
      </c>
      <c r="C625" s="223" t="s">
        <v>553</v>
      </c>
      <c r="D625" s="224">
        <v>1290</v>
      </c>
    </row>
    <row r="626" spans="1:4" x14ac:dyDescent="0.25">
      <c r="A626" s="221" t="s">
        <v>1986</v>
      </c>
      <c r="B626" s="222" t="s">
        <v>1987</v>
      </c>
      <c r="C626" s="223" t="s">
        <v>553</v>
      </c>
      <c r="D626" s="224">
        <v>1490</v>
      </c>
    </row>
    <row r="627" spans="1:4" ht="25.5" x14ac:dyDescent="0.25">
      <c r="A627" s="221" t="s">
        <v>1207</v>
      </c>
      <c r="B627" s="222" t="s">
        <v>1988</v>
      </c>
      <c r="C627" s="223" t="s">
        <v>553</v>
      </c>
      <c r="D627" s="224">
        <v>1900</v>
      </c>
    </row>
    <row r="628" spans="1:4" ht="25.5" x14ac:dyDescent="0.25">
      <c r="A628" s="221" t="s">
        <v>1989</v>
      </c>
      <c r="B628" s="222" t="s">
        <v>1990</v>
      </c>
      <c r="C628" s="223" t="s">
        <v>1239</v>
      </c>
      <c r="D628" s="224">
        <v>990</v>
      </c>
    </row>
    <row r="629" spans="1:4" ht="38.25" x14ac:dyDescent="0.25">
      <c r="A629" s="221" t="s">
        <v>1642</v>
      </c>
      <c r="B629" s="222" t="s">
        <v>1991</v>
      </c>
      <c r="C629" s="223" t="s">
        <v>1239</v>
      </c>
      <c r="D629" s="224">
        <v>2900</v>
      </c>
    </row>
    <row r="630" spans="1:4" ht="38.25" x14ac:dyDescent="0.25">
      <c r="A630" s="221" t="s">
        <v>1992</v>
      </c>
      <c r="B630" s="222" t="s">
        <v>1993</v>
      </c>
      <c r="C630" s="223" t="s">
        <v>1239</v>
      </c>
      <c r="D630" s="224">
        <v>2900</v>
      </c>
    </row>
    <row r="631" spans="1:4" ht="38.25" x14ac:dyDescent="0.25">
      <c r="A631" s="221" t="s">
        <v>1208</v>
      </c>
      <c r="B631" s="222" t="s">
        <v>1994</v>
      </c>
      <c r="C631" s="223" t="s">
        <v>1239</v>
      </c>
      <c r="D631" s="224">
        <v>2900</v>
      </c>
    </row>
    <row r="632" spans="1:4" ht="38.25" x14ac:dyDescent="0.25">
      <c r="A632" s="221" t="s">
        <v>1209</v>
      </c>
      <c r="B632" s="222" t="s">
        <v>1995</v>
      </c>
      <c r="C632" s="223" t="s">
        <v>553</v>
      </c>
      <c r="D632" s="224">
        <v>2900</v>
      </c>
    </row>
    <row r="633" spans="1:4" ht="25.5" x14ac:dyDescent="0.25">
      <c r="A633" s="221" t="s">
        <v>1996</v>
      </c>
      <c r="B633" s="222" t="s">
        <v>1997</v>
      </c>
      <c r="C633" s="223" t="s">
        <v>1239</v>
      </c>
      <c r="D633" s="224">
        <v>6900</v>
      </c>
    </row>
    <row r="634" spans="1:4" ht="25.5" x14ac:dyDescent="0.25">
      <c r="A634" s="221" t="s">
        <v>1998</v>
      </c>
      <c r="B634" s="222" t="s">
        <v>1999</v>
      </c>
      <c r="C634" s="223" t="s">
        <v>1239</v>
      </c>
      <c r="D634" s="224">
        <v>7900</v>
      </c>
    </row>
    <row r="635" spans="1:4" ht="51" x14ac:dyDescent="0.25">
      <c r="A635" s="221" t="s">
        <v>1210</v>
      </c>
      <c r="B635" s="222" t="s">
        <v>2000</v>
      </c>
      <c r="C635" s="223" t="s">
        <v>553</v>
      </c>
      <c r="D635" s="224">
        <v>990</v>
      </c>
    </row>
    <row r="636" spans="1:4" ht="51" x14ac:dyDescent="0.25">
      <c r="A636" s="221" t="s">
        <v>1211</v>
      </c>
      <c r="B636" s="222" t="s">
        <v>2001</v>
      </c>
      <c r="C636" s="223" t="s">
        <v>553</v>
      </c>
      <c r="D636" s="224">
        <v>990</v>
      </c>
    </row>
    <row r="637" spans="1:4" ht="51" x14ac:dyDescent="0.25">
      <c r="A637" s="221" t="s">
        <v>1212</v>
      </c>
      <c r="B637" s="222" t="s">
        <v>2002</v>
      </c>
      <c r="C637" s="223" t="s">
        <v>553</v>
      </c>
      <c r="D637" s="224">
        <v>990</v>
      </c>
    </row>
    <row r="638" spans="1:4" x14ac:dyDescent="0.25">
      <c r="A638" s="221" t="s">
        <v>1213</v>
      </c>
      <c r="B638" s="222" t="s">
        <v>2003</v>
      </c>
      <c r="C638" s="223" t="s">
        <v>553</v>
      </c>
      <c r="D638" s="224">
        <v>990</v>
      </c>
    </row>
    <row r="639" spans="1:4" x14ac:dyDescent="0.25">
      <c r="A639" s="221" t="s">
        <v>2004</v>
      </c>
      <c r="B639" s="222" t="s">
        <v>2005</v>
      </c>
      <c r="C639" s="223" t="s">
        <v>553</v>
      </c>
      <c r="D639" s="224">
        <v>990</v>
      </c>
    </row>
    <row r="640" spans="1:4" ht="25.5" x14ac:dyDescent="0.25">
      <c r="A640" s="221" t="s">
        <v>1214</v>
      </c>
      <c r="B640" s="222" t="s">
        <v>2006</v>
      </c>
      <c r="C640" s="223" t="s">
        <v>553</v>
      </c>
      <c r="D640" s="224">
        <v>990</v>
      </c>
    </row>
    <row r="641" spans="1:4" ht="25.5" x14ac:dyDescent="0.25">
      <c r="A641" s="221" t="s">
        <v>2007</v>
      </c>
      <c r="B641" s="222" t="s">
        <v>2008</v>
      </c>
      <c r="C641" s="223" t="s">
        <v>553</v>
      </c>
      <c r="D641" s="224">
        <v>990</v>
      </c>
    </row>
    <row r="642" spans="1:4" x14ac:dyDescent="0.25">
      <c r="A642" s="221" t="s">
        <v>1215</v>
      </c>
      <c r="B642" s="222" t="s">
        <v>2009</v>
      </c>
      <c r="C642" s="223" t="s">
        <v>553</v>
      </c>
      <c r="D642" s="224">
        <v>990</v>
      </c>
    </row>
    <row r="643" spans="1:4" ht="25.5" x14ac:dyDescent="0.25">
      <c r="A643" s="221" t="s">
        <v>2010</v>
      </c>
      <c r="B643" s="222" t="s">
        <v>2011</v>
      </c>
      <c r="C643" s="223" t="s">
        <v>553</v>
      </c>
      <c r="D643" s="224">
        <v>1490</v>
      </c>
    </row>
    <row r="644" spans="1:4" x14ac:dyDescent="0.25">
      <c r="A644" s="221" t="s">
        <v>1216</v>
      </c>
      <c r="B644" s="222" t="s">
        <v>2012</v>
      </c>
      <c r="C644" s="223" t="s">
        <v>553</v>
      </c>
      <c r="D644" s="224">
        <v>990</v>
      </c>
    </row>
    <row r="645" spans="1:4" ht="25.5" x14ac:dyDescent="0.25">
      <c r="A645" s="221" t="s">
        <v>2013</v>
      </c>
      <c r="B645" s="222" t="s">
        <v>2014</v>
      </c>
      <c r="C645" s="223" t="s">
        <v>553</v>
      </c>
      <c r="D645" s="224">
        <v>990</v>
      </c>
    </row>
    <row r="646" spans="1:4" ht="25.5" x14ac:dyDescent="0.25">
      <c r="A646" s="221" t="s">
        <v>2015</v>
      </c>
      <c r="B646" s="222" t="s">
        <v>2016</v>
      </c>
      <c r="C646" s="223" t="s">
        <v>553</v>
      </c>
      <c r="D646" s="224">
        <v>990</v>
      </c>
    </row>
    <row r="647" spans="1:4" ht="25.5" x14ac:dyDescent="0.25">
      <c r="A647" s="221" t="s">
        <v>2017</v>
      </c>
      <c r="B647" s="222" t="s">
        <v>2018</v>
      </c>
      <c r="C647" s="223" t="s">
        <v>553</v>
      </c>
      <c r="D647" s="224">
        <v>990</v>
      </c>
    </row>
    <row r="648" spans="1:4" ht="25.5" x14ac:dyDescent="0.25">
      <c r="A648" s="221" t="s">
        <v>2019</v>
      </c>
      <c r="B648" s="222" t="s">
        <v>2020</v>
      </c>
      <c r="C648" s="223" t="s">
        <v>553</v>
      </c>
      <c r="D648" s="224">
        <v>1900</v>
      </c>
    </row>
    <row r="649" spans="1:4" x14ac:dyDescent="0.25">
      <c r="A649" s="221" t="s">
        <v>2021</v>
      </c>
      <c r="B649" s="222" t="s">
        <v>2022</v>
      </c>
      <c r="C649" s="223" t="s">
        <v>553</v>
      </c>
      <c r="D649" s="224">
        <v>990</v>
      </c>
    </row>
    <row r="650" spans="1:4" ht="25.5" x14ac:dyDescent="0.25">
      <c r="A650" s="221" t="s">
        <v>2023</v>
      </c>
      <c r="B650" s="222" t="s">
        <v>2024</v>
      </c>
      <c r="C650" s="223" t="s">
        <v>553</v>
      </c>
      <c r="D650" s="224">
        <v>990</v>
      </c>
    </row>
    <row r="651" spans="1:4" ht="25.5" x14ac:dyDescent="0.25">
      <c r="A651" s="221" t="s">
        <v>1217</v>
      </c>
      <c r="B651" s="222" t="s">
        <v>2025</v>
      </c>
      <c r="C651" s="223" t="s">
        <v>553</v>
      </c>
      <c r="D651" s="224">
        <v>990</v>
      </c>
    </row>
    <row r="652" spans="1:4" ht="25.5" customHeight="1" x14ac:dyDescent="0.25">
      <c r="A652" s="221" t="s">
        <v>2026</v>
      </c>
      <c r="B652" s="222" t="s">
        <v>2027</v>
      </c>
      <c r="C652" s="223" t="s">
        <v>553</v>
      </c>
      <c r="D652" s="224">
        <v>1490</v>
      </c>
    </row>
    <row r="653" spans="1:4" x14ac:dyDescent="0.25">
      <c r="A653" s="221" t="s">
        <v>2028</v>
      </c>
      <c r="B653" s="222" t="s">
        <v>2029</v>
      </c>
      <c r="C653" s="223" t="s">
        <v>553</v>
      </c>
      <c r="D653" s="224">
        <v>1490</v>
      </c>
    </row>
    <row r="654" spans="1:4" ht="25.5" x14ac:dyDescent="0.25">
      <c r="A654" s="221" t="s">
        <v>2030</v>
      </c>
      <c r="B654" s="222" t="s">
        <v>2031</v>
      </c>
      <c r="C654" s="223" t="s">
        <v>553</v>
      </c>
      <c r="D654" s="224">
        <v>1490</v>
      </c>
    </row>
    <row r="655" spans="1:4" ht="25.5" x14ac:dyDescent="0.25">
      <c r="A655" s="221" t="s">
        <v>1218</v>
      </c>
      <c r="B655" s="222" t="s">
        <v>2032</v>
      </c>
      <c r="C655" s="223" t="s">
        <v>553</v>
      </c>
      <c r="D655" s="224">
        <v>990</v>
      </c>
    </row>
    <row r="656" spans="1:4" ht="25.5" x14ac:dyDescent="0.25">
      <c r="A656" s="221" t="s">
        <v>2033</v>
      </c>
      <c r="B656" s="222" t="s">
        <v>2034</v>
      </c>
      <c r="C656" s="223" t="s">
        <v>553</v>
      </c>
      <c r="D656" s="224">
        <v>990</v>
      </c>
    </row>
    <row r="657" spans="1:4" ht="25.5" x14ac:dyDescent="0.25">
      <c r="A657" s="221" t="s">
        <v>1219</v>
      </c>
      <c r="B657" s="222" t="s">
        <v>2035</v>
      </c>
      <c r="C657" s="223" t="s">
        <v>553</v>
      </c>
      <c r="D657" s="224">
        <v>990</v>
      </c>
    </row>
    <row r="658" spans="1:4" ht="25.5" x14ac:dyDescent="0.25">
      <c r="A658" s="221" t="s">
        <v>2231</v>
      </c>
      <c r="B658" s="222" t="s">
        <v>2232</v>
      </c>
      <c r="C658" s="223" t="s">
        <v>1239</v>
      </c>
      <c r="D658" s="289">
        <v>8900</v>
      </c>
    </row>
    <row r="659" spans="1:4" x14ac:dyDescent="0.25">
      <c r="A659" s="221" t="s">
        <v>2036</v>
      </c>
      <c r="B659" s="222" t="s">
        <v>2037</v>
      </c>
      <c r="C659" s="223" t="s">
        <v>553</v>
      </c>
      <c r="D659" s="224">
        <v>990</v>
      </c>
    </row>
    <row r="660" spans="1:4" ht="25.5" x14ac:dyDescent="0.25">
      <c r="A660" s="221" t="s">
        <v>2038</v>
      </c>
      <c r="B660" s="222" t="s">
        <v>2039</v>
      </c>
      <c r="C660" s="223" t="s">
        <v>553</v>
      </c>
      <c r="D660" s="224">
        <v>990</v>
      </c>
    </row>
    <row r="661" spans="1:4" x14ac:dyDescent="0.25">
      <c r="A661" s="221" t="s">
        <v>1220</v>
      </c>
      <c r="B661" s="222" t="s">
        <v>2040</v>
      </c>
      <c r="C661" s="223" t="s">
        <v>553</v>
      </c>
      <c r="D661" s="224">
        <v>1900</v>
      </c>
    </row>
    <row r="662" spans="1:4" x14ac:dyDescent="0.25">
      <c r="A662" s="221" t="s">
        <v>2041</v>
      </c>
      <c r="B662" s="222" t="s">
        <v>2042</v>
      </c>
      <c r="C662" s="223" t="s">
        <v>553</v>
      </c>
      <c r="D662" s="224">
        <v>2900</v>
      </c>
    </row>
    <row r="663" spans="1:4" x14ac:dyDescent="0.25">
      <c r="A663" s="221" t="s">
        <v>1221</v>
      </c>
      <c r="B663" s="222" t="s">
        <v>2043</v>
      </c>
      <c r="C663" s="223" t="s">
        <v>553</v>
      </c>
      <c r="D663" s="224">
        <v>1900</v>
      </c>
    </row>
    <row r="664" spans="1:4" x14ac:dyDescent="0.25">
      <c r="A664" s="221" t="s">
        <v>1222</v>
      </c>
      <c r="B664" s="222" t="s">
        <v>2044</v>
      </c>
      <c r="C664" s="223" t="s">
        <v>553</v>
      </c>
      <c r="D664" s="224">
        <v>1900</v>
      </c>
    </row>
    <row r="665" spans="1:4" ht="25.5" x14ac:dyDescent="0.25">
      <c r="A665" s="221" t="s">
        <v>1223</v>
      </c>
      <c r="B665" s="222" t="s">
        <v>2045</v>
      </c>
      <c r="C665" s="223" t="s">
        <v>553</v>
      </c>
      <c r="D665" s="224">
        <v>990</v>
      </c>
    </row>
    <row r="666" spans="1:4" ht="25.5" x14ac:dyDescent="0.25">
      <c r="A666" s="221" t="s">
        <v>1224</v>
      </c>
      <c r="B666" s="222" t="s">
        <v>2046</v>
      </c>
      <c r="C666" s="223" t="s">
        <v>553</v>
      </c>
      <c r="D666" s="224">
        <v>1490</v>
      </c>
    </row>
    <row r="667" spans="1:4" ht="25.5" x14ac:dyDescent="0.25">
      <c r="A667" s="221" t="s">
        <v>1225</v>
      </c>
      <c r="B667" s="222" t="s">
        <v>2047</v>
      </c>
      <c r="C667" s="223" t="s">
        <v>553</v>
      </c>
      <c r="D667" s="224">
        <v>990</v>
      </c>
    </row>
    <row r="668" spans="1:4" ht="25.5" x14ac:dyDescent="0.25">
      <c r="A668" s="221" t="s">
        <v>1226</v>
      </c>
      <c r="B668" s="222" t="s">
        <v>2048</v>
      </c>
      <c r="C668" s="223" t="s">
        <v>553</v>
      </c>
      <c r="D668" s="224">
        <v>990</v>
      </c>
    </row>
    <row r="669" spans="1:4" x14ac:dyDescent="0.25">
      <c r="A669" s="221" t="s">
        <v>1227</v>
      </c>
      <c r="B669" s="222" t="s">
        <v>2049</v>
      </c>
      <c r="C669" s="223" t="s">
        <v>553</v>
      </c>
      <c r="D669" s="224">
        <v>990</v>
      </c>
    </row>
    <row r="670" spans="1:4" x14ac:dyDescent="0.25">
      <c r="A670" s="221" t="s">
        <v>1228</v>
      </c>
      <c r="B670" s="222" t="s">
        <v>2050</v>
      </c>
      <c r="C670" s="223" t="s">
        <v>553</v>
      </c>
      <c r="D670" s="224">
        <v>990</v>
      </c>
    </row>
    <row r="671" spans="1:4" x14ac:dyDescent="0.25">
      <c r="A671" s="221" t="s">
        <v>1229</v>
      </c>
      <c r="B671" s="222" t="s">
        <v>2051</v>
      </c>
      <c r="C671" s="223" t="s">
        <v>553</v>
      </c>
      <c r="D671" s="224">
        <v>990</v>
      </c>
    </row>
    <row r="672" spans="1:4" x14ac:dyDescent="0.25">
      <c r="A672" s="221" t="s">
        <v>1230</v>
      </c>
      <c r="B672" s="222" t="s">
        <v>2052</v>
      </c>
      <c r="C672" s="223" t="s">
        <v>553</v>
      </c>
      <c r="D672" s="224">
        <v>1490</v>
      </c>
    </row>
    <row r="673" spans="1:4" x14ac:dyDescent="0.25">
      <c r="A673" s="221" t="s">
        <v>2053</v>
      </c>
      <c r="B673" s="222" t="s">
        <v>2054</v>
      </c>
      <c r="C673" s="223" t="s">
        <v>553</v>
      </c>
      <c r="D673" s="224">
        <v>990</v>
      </c>
    </row>
    <row r="674" spans="1:4" x14ac:dyDescent="0.25">
      <c r="A674" s="221" t="s">
        <v>2055</v>
      </c>
      <c r="B674" s="222" t="s">
        <v>2056</v>
      </c>
      <c r="C674" s="223" t="s">
        <v>553</v>
      </c>
      <c r="D674" s="224">
        <v>2900</v>
      </c>
    </row>
    <row r="675" spans="1:4" ht="25.5" x14ac:dyDescent="0.25">
      <c r="A675" s="221" t="s">
        <v>2057</v>
      </c>
      <c r="B675" s="222" t="s">
        <v>2058</v>
      </c>
      <c r="C675" s="223" t="s">
        <v>553</v>
      </c>
      <c r="D675" s="224">
        <v>1900</v>
      </c>
    </row>
    <row r="676" spans="1:4" ht="25.5" x14ac:dyDescent="0.25">
      <c r="A676" s="221" t="s">
        <v>2059</v>
      </c>
      <c r="B676" s="222" t="s">
        <v>2060</v>
      </c>
      <c r="C676" s="223" t="s">
        <v>553</v>
      </c>
      <c r="D676" s="224">
        <v>3900</v>
      </c>
    </row>
    <row r="677" spans="1:4" x14ac:dyDescent="0.25">
      <c r="A677" s="221" t="s">
        <v>2061</v>
      </c>
      <c r="B677" s="222" t="s">
        <v>2062</v>
      </c>
      <c r="C677" s="223" t="s">
        <v>553</v>
      </c>
      <c r="D677" s="224">
        <v>2900</v>
      </c>
    </row>
    <row r="678" spans="1:4" ht="25.5" x14ac:dyDescent="0.25">
      <c r="A678" s="221" t="s">
        <v>1231</v>
      </c>
      <c r="B678" s="222" t="s">
        <v>2063</v>
      </c>
      <c r="C678" s="223" t="s">
        <v>553</v>
      </c>
      <c r="D678" s="224">
        <v>1900</v>
      </c>
    </row>
    <row r="679" spans="1:4" ht="25.5" x14ac:dyDescent="0.25">
      <c r="A679" s="221" t="s">
        <v>1232</v>
      </c>
      <c r="B679" s="222" t="s">
        <v>2064</v>
      </c>
      <c r="C679" s="223" t="s">
        <v>553</v>
      </c>
      <c r="D679" s="224">
        <v>990</v>
      </c>
    </row>
    <row r="680" spans="1:4" ht="25.5" x14ac:dyDescent="0.25">
      <c r="A680" s="221" t="s">
        <v>2065</v>
      </c>
      <c r="B680" s="222" t="s">
        <v>2066</v>
      </c>
      <c r="C680" s="223" t="s">
        <v>553</v>
      </c>
      <c r="D680" s="224">
        <v>990</v>
      </c>
    </row>
    <row r="681" spans="1:4" ht="25.5" x14ac:dyDescent="0.25">
      <c r="A681" s="221" t="s">
        <v>2067</v>
      </c>
      <c r="B681" s="222" t="s">
        <v>2068</v>
      </c>
      <c r="C681" s="223" t="s">
        <v>553</v>
      </c>
      <c r="D681" s="224">
        <v>990</v>
      </c>
    </row>
    <row r="682" spans="1:4" ht="25.5" x14ac:dyDescent="0.25">
      <c r="A682" s="221" t="s">
        <v>2069</v>
      </c>
      <c r="B682" s="222" t="s">
        <v>2070</v>
      </c>
      <c r="C682" s="223" t="s">
        <v>553</v>
      </c>
      <c r="D682" s="224">
        <v>990</v>
      </c>
    </row>
    <row r="683" spans="1:4" x14ac:dyDescent="0.25">
      <c r="A683" s="221" t="s">
        <v>1233</v>
      </c>
      <c r="B683" s="222" t="s">
        <v>2071</v>
      </c>
      <c r="C683" s="223" t="s">
        <v>553</v>
      </c>
      <c r="D683" s="224">
        <v>1900</v>
      </c>
    </row>
    <row r="684" spans="1:4" x14ac:dyDescent="0.25">
      <c r="A684" s="221" t="s">
        <v>1234</v>
      </c>
      <c r="B684" s="222" t="s">
        <v>2072</v>
      </c>
      <c r="C684" s="223" t="s">
        <v>553</v>
      </c>
      <c r="D684" s="224">
        <v>1900</v>
      </c>
    </row>
    <row r="685" spans="1:4" ht="25.5" x14ac:dyDescent="0.25">
      <c r="A685" s="221" t="s">
        <v>2073</v>
      </c>
      <c r="B685" s="222" t="s">
        <v>2074</v>
      </c>
      <c r="C685" s="223" t="s">
        <v>553</v>
      </c>
      <c r="D685" s="224">
        <v>3900</v>
      </c>
    </row>
    <row r="686" spans="1:4" x14ac:dyDescent="0.25">
      <c r="A686" s="221" t="s">
        <v>2075</v>
      </c>
      <c r="B686" s="222" t="s">
        <v>2076</v>
      </c>
      <c r="C686" s="223" t="s">
        <v>553</v>
      </c>
      <c r="D686" s="224">
        <v>3900</v>
      </c>
    </row>
    <row r="687" spans="1:4" x14ac:dyDescent="0.25">
      <c r="A687" s="221" t="s">
        <v>2077</v>
      </c>
      <c r="B687" s="222" t="s">
        <v>2078</v>
      </c>
      <c r="C687" s="223" t="s">
        <v>553</v>
      </c>
      <c r="D687" s="224">
        <v>3900</v>
      </c>
    </row>
    <row r="688" spans="1:4" ht="25.5" x14ac:dyDescent="0.25">
      <c r="A688" s="221" t="s">
        <v>2079</v>
      </c>
      <c r="B688" s="222" t="s">
        <v>2080</v>
      </c>
      <c r="C688" s="223" t="s">
        <v>553</v>
      </c>
      <c r="D688" s="224">
        <v>3900</v>
      </c>
    </row>
    <row r="689" spans="1:4" ht="25.5" x14ac:dyDescent="0.25">
      <c r="A689" s="221" t="s">
        <v>2081</v>
      </c>
      <c r="B689" s="222" t="s">
        <v>2082</v>
      </c>
      <c r="C689" s="223" t="s">
        <v>553</v>
      </c>
      <c r="D689" s="224">
        <v>3900</v>
      </c>
    </row>
    <row r="690" spans="1:4" ht="25.5" x14ac:dyDescent="0.25">
      <c r="A690" s="221" t="s">
        <v>1235</v>
      </c>
      <c r="B690" s="222" t="s">
        <v>2083</v>
      </c>
      <c r="C690" s="223" t="s">
        <v>553</v>
      </c>
      <c r="D690" s="224">
        <v>9900</v>
      </c>
    </row>
    <row r="691" spans="1:4" ht="25.5" x14ac:dyDescent="0.25">
      <c r="A691" s="221" t="s">
        <v>1236</v>
      </c>
      <c r="B691" s="222" t="s">
        <v>2084</v>
      </c>
      <c r="C691" s="223" t="s">
        <v>553</v>
      </c>
      <c r="D691" s="224">
        <v>1490</v>
      </c>
    </row>
    <row r="692" spans="1:4" ht="25.5" x14ac:dyDescent="0.25">
      <c r="A692" s="221" t="s">
        <v>2085</v>
      </c>
      <c r="B692" s="222" t="s">
        <v>2086</v>
      </c>
      <c r="C692" s="223" t="s">
        <v>553</v>
      </c>
      <c r="D692" s="224">
        <v>5900</v>
      </c>
    </row>
    <row r="693" spans="1:4" x14ac:dyDescent="0.25">
      <c r="A693" s="221" t="s">
        <v>2087</v>
      </c>
      <c r="B693" s="222" t="s">
        <v>2088</v>
      </c>
      <c r="C693" s="223" t="s">
        <v>553</v>
      </c>
      <c r="D693" s="224">
        <v>990</v>
      </c>
    </row>
    <row r="694" spans="1:4" ht="18.75" x14ac:dyDescent="0.25">
      <c r="A694" s="548" t="s">
        <v>2089</v>
      </c>
      <c r="B694" s="549"/>
      <c r="C694" s="549"/>
      <c r="D694" s="549"/>
    </row>
    <row r="695" spans="1:4" x14ac:dyDescent="0.25">
      <c r="A695" s="221" t="s">
        <v>1319</v>
      </c>
      <c r="B695" s="222" t="s">
        <v>2090</v>
      </c>
      <c r="C695" s="223" t="s">
        <v>660</v>
      </c>
      <c r="D695" s="224">
        <v>18300</v>
      </c>
    </row>
    <row r="696" spans="1:4" x14ac:dyDescent="0.25">
      <c r="A696" s="221" t="s">
        <v>1237</v>
      </c>
      <c r="B696" s="222" t="s">
        <v>1238</v>
      </c>
      <c r="C696" s="223" t="s">
        <v>660</v>
      </c>
      <c r="D696" s="224">
        <v>890</v>
      </c>
    </row>
    <row r="697" spans="1:4" x14ac:dyDescent="0.25">
      <c r="A697" s="221" t="s">
        <v>1240</v>
      </c>
      <c r="B697" s="222" t="s">
        <v>1241</v>
      </c>
      <c r="C697" s="223" t="s">
        <v>13</v>
      </c>
      <c r="D697" s="224">
        <v>5990</v>
      </c>
    </row>
    <row r="698" spans="1:4" x14ac:dyDescent="0.25">
      <c r="A698" s="221" t="s">
        <v>1242</v>
      </c>
      <c r="B698" s="222" t="s">
        <v>1243</v>
      </c>
      <c r="C698" s="223" t="s">
        <v>13</v>
      </c>
      <c r="D698" s="289">
        <v>10900</v>
      </c>
    </row>
    <row r="699" spans="1:4" x14ac:dyDescent="0.25">
      <c r="A699" s="221" t="s">
        <v>1244</v>
      </c>
      <c r="B699" s="222" t="s">
        <v>1245</v>
      </c>
      <c r="C699" s="223" t="s">
        <v>13</v>
      </c>
      <c r="D699" s="224">
        <v>2300</v>
      </c>
    </row>
    <row r="700" spans="1:4" x14ac:dyDescent="0.25">
      <c r="A700" s="221" t="s">
        <v>1246</v>
      </c>
      <c r="B700" s="222" t="s">
        <v>1247</v>
      </c>
      <c r="C700" s="223" t="s">
        <v>660</v>
      </c>
      <c r="D700" s="224">
        <v>1390</v>
      </c>
    </row>
    <row r="701" spans="1:4" x14ac:dyDescent="0.25">
      <c r="A701" s="221" t="s">
        <v>1248</v>
      </c>
      <c r="B701" s="222" t="s">
        <v>1249</v>
      </c>
      <c r="C701" s="223" t="s">
        <v>13</v>
      </c>
      <c r="D701" s="224">
        <v>590</v>
      </c>
    </row>
    <row r="702" spans="1:4" ht="25.5" x14ac:dyDescent="0.25">
      <c r="A702" s="221" t="s">
        <v>2091</v>
      </c>
      <c r="B702" s="222" t="s">
        <v>2092</v>
      </c>
      <c r="C702" s="223" t="s">
        <v>13</v>
      </c>
      <c r="D702" s="224">
        <v>7300</v>
      </c>
    </row>
    <row r="703" spans="1:4" x14ac:dyDescent="0.25">
      <c r="A703" s="221" t="s">
        <v>1250</v>
      </c>
      <c r="B703" s="222" t="s">
        <v>1251</v>
      </c>
      <c r="C703" s="223" t="s">
        <v>660</v>
      </c>
      <c r="D703" s="224">
        <v>1500</v>
      </c>
    </row>
    <row r="704" spans="1:4" ht="25.5" x14ac:dyDescent="0.25">
      <c r="A704" s="221" t="s">
        <v>1252</v>
      </c>
      <c r="B704" s="222" t="s">
        <v>1253</v>
      </c>
      <c r="C704" s="223" t="s">
        <v>13</v>
      </c>
      <c r="D704" s="224">
        <v>24900</v>
      </c>
    </row>
    <row r="705" spans="1:4" x14ac:dyDescent="0.25">
      <c r="A705" s="221" t="s">
        <v>2093</v>
      </c>
      <c r="B705" s="222" t="s">
        <v>2094</v>
      </c>
      <c r="C705" s="223" t="s">
        <v>660</v>
      </c>
      <c r="D705" s="224">
        <v>490</v>
      </c>
    </row>
    <row r="706" spans="1:4" x14ac:dyDescent="0.25">
      <c r="A706" s="221" t="s">
        <v>1645</v>
      </c>
      <c r="B706" s="222" t="s">
        <v>2095</v>
      </c>
      <c r="C706" s="223" t="s">
        <v>660</v>
      </c>
      <c r="D706" s="224">
        <v>4900</v>
      </c>
    </row>
    <row r="707" spans="1:4" ht="25.5" x14ac:dyDescent="0.25">
      <c r="A707" s="221" t="s">
        <v>1647</v>
      </c>
      <c r="B707" s="222" t="s">
        <v>2096</v>
      </c>
      <c r="C707" s="223" t="s">
        <v>13</v>
      </c>
      <c r="D707" s="224">
        <v>25990</v>
      </c>
    </row>
    <row r="708" spans="1:4" x14ac:dyDescent="0.25">
      <c r="A708" s="221" t="s">
        <v>1646</v>
      </c>
      <c r="B708" s="222" t="s">
        <v>2097</v>
      </c>
      <c r="C708" s="223" t="s">
        <v>660</v>
      </c>
      <c r="D708" s="224">
        <v>7300</v>
      </c>
    </row>
    <row r="709" spans="1:4" ht="25.5" x14ac:dyDescent="0.25">
      <c r="A709" s="221" t="s">
        <v>1648</v>
      </c>
      <c r="B709" s="222" t="s">
        <v>2098</v>
      </c>
      <c r="C709" s="223" t="s">
        <v>13</v>
      </c>
      <c r="D709" s="224">
        <v>50900</v>
      </c>
    </row>
    <row r="710" spans="1:4" ht="18.75" x14ac:dyDescent="0.25">
      <c r="A710" s="548" t="s">
        <v>2099</v>
      </c>
      <c r="B710" s="549"/>
      <c r="C710" s="549"/>
      <c r="D710" s="549"/>
    </row>
    <row r="711" spans="1:4" ht="25.5" x14ac:dyDescent="0.25">
      <c r="A711" s="221" t="s">
        <v>1004</v>
      </c>
      <c r="B711" s="222" t="s">
        <v>2100</v>
      </c>
      <c r="C711" s="223" t="s">
        <v>660</v>
      </c>
      <c r="D711" s="289">
        <v>16900</v>
      </c>
    </row>
    <row r="712" spans="1:4" ht="38.25" x14ac:dyDescent="0.25">
      <c r="A712" s="221" t="s">
        <v>2101</v>
      </c>
      <c r="B712" s="222" t="s">
        <v>2102</v>
      </c>
      <c r="C712" s="223" t="s">
        <v>660</v>
      </c>
      <c r="D712" s="289">
        <v>16900</v>
      </c>
    </row>
    <row r="713" spans="1:4" ht="25.5" x14ac:dyDescent="0.25">
      <c r="A713" s="221" t="s">
        <v>1014</v>
      </c>
      <c r="B713" s="222" t="s">
        <v>2103</v>
      </c>
      <c r="C713" s="223" t="s">
        <v>660</v>
      </c>
      <c r="D713" s="289">
        <v>3900</v>
      </c>
    </row>
    <row r="714" spans="1:4" x14ac:dyDescent="0.25">
      <c r="A714" s="221" t="s">
        <v>2219</v>
      </c>
      <c r="B714" s="222" t="s">
        <v>2222</v>
      </c>
      <c r="C714" s="223" t="s">
        <v>13</v>
      </c>
      <c r="D714" s="289">
        <v>35900</v>
      </c>
    </row>
    <row r="715" spans="1:4" ht="25.5" x14ac:dyDescent="0.25">
      <c r="A715" s="221" t="s">
        <v>1015</v>
      </c>
      <c r="B715" s="222" t="s">
        <v>2104</v>
      </c>
      <c r="C715" s="223" t="s">
        <v>660</v>
      </c>
      <c r="D715" s="289">
        <v>4900</v>
      </c>
    </row>
    <row r="716" spans="1:4" ht="25.5" x14ac:dyDescent="0.25">
      <c r="A716" s="221" t="s">
        <v>665</v>
      </c>
      <c r="B716" s="222" t="s">
        <v>2105</v>
      </c>
      <c r="C716" s="223" t="s">
        <v>660</v>
      </c>
      <c r="D716" s="289">
        <v>5900</v>
      </c>
    </row>
    <row r="717" spans="1:4" x14ac:dyDescent="0.25">
      <c r="A717" s="221" t="s">
        <v>2106</v>
      </c>
      <c r="B717" s="222" t="s">
        <v>2107</v>
      </c>
      <c r="C717" s="223" t="s">
        <v>660</v>
      </c>
      <c r="D717" s="289">
        <v>4900</v>
      </c>
    </row>
    <row r="718" spans="1:4" x14ac:dyDescent="0.25">
      <c r="A718" s="221" t="s">
        <v>2220</v>
      </c>
      <c r="B718" s="222" t="s">
        <v>2223</v>
      </c>
      <c r="C718" s="223"/>
      <c r="D718" s="289">
        <v>45900</v>
      </c>
    </row>
    <row r="719" spans="1:4" ht="25.5" x14ac:dyDescent="0.25">
      <c r="A719" s="221" t="s">
        <v>2108</v>
      </c>
      <c r="B719" s="222" t="s">
        <v>2109</v>
      </c>
      <c r="C719" s="223" t="s">
        <v>660</v>
      </c>
      <c r="D719" s="289">
        <v>5900</v>
      </c>
    </row>
    <row r="720" spans="1:4" ht="25.5" x14ac:dyDescent="0.25">
      <c r="A720" s="221" t="s">
        <v>1320</v>
      </c>
      <c r="B720" s="222" t="s">
        <v>2110</v>
      </c>
      <c r="C720" s="223" t="s">
        <v>660</v>
      </c>
      <c r="D720" s="224">
        <v>5900</v>
      </c>
    </row>
    <row r="721" spans="1:4" x14ac:dyDescent="0.25">
      <c r="A721" s="221" t="s">
        <v>2111</v>
      </c>
      <c r="B721" s="222" t="s">
        <v>2112</v>
      </c>
      <c r="C721" s="223" t="s">
        <v>660</v>
      </c>
      <c r="D721" s="224">
        <v>5900</v>
      </c>
    </row>
    <row r="722" spans="1:4" x14ac:dyDescent="0.25">
      <c r="A722" s="221" t="s">
        <v>2221</v>
      </c>
      <c r="B722" s="222" t="s">
        <v>2224</v>
      </c>
      <c r="C722" s="223"/>
      <c r="D722" s="224">
        <v>55900</v>
      </c>
    </row>
    <row r="723" spans="1:4" ht="25.5" x14ac:dyDescent="0.25">
      <c r="A723" s="221" t="s">
        <v>2113</v>
      </c>
      <c r="B723" s="222" t="s">
        <v>2114</v>
      </c>
      <c r="C723" s="223" t="s">
        <v>660</v>
      </c>
      <c r="D723" s="224">
        <v>6900</v>
      </c>
    </row>
    <row r="724" spans="1:4" ht="25.5" x14ac:dyDescent="0.25">
      <c r="A724" s="221" t="s">
        <v>1321</v>
      </c>
      <c r="B724" s="222" t="s">
        <v>2115</v>
      </c>
      <c r="C724" s="223" t="s">
        <v>660</v>
      </c>
      <c r="D724" s="224">
        <v>6900</v>
      </c>
    </row>
    <row r="725" spans="1:4" ht="38.25" x14ac:dyDescent="0.25">
      <c r="A725" s="221" t="s">
        <v>2116</v>
      </c>
      <c r="B725" s="222" t="s">
        <v>2117</v>
      </c>
      <c r="C725" s="223" t="s">
        <v>660</v>
      </c>
      <c r="D725" s="224">
        <v>8900</v>
      </c>
    </row>
    <row r="726" spans="1:4" ht="38.25" x14ac:dyDescent="0.25">
      <c r="A726" s="221" t="s">
        <v>1322</v>
      </c>
      <c r="B726" s="222" t="s">
        <v>2118</v>
      </c>
      <c r="C726" s="223" t="s">
        <v>660</v>
      </c>
      <c r="D726" s="224">
        <v>8900</v>
      </c>
    </row>
    <row r="727" spans="1:4" x14ac:dyDescent="0.25">
      <c r="A727" s="221" t="s">
        <v>2119</v>
      </c>
      <c r="B727" s="222" t="s">
        <v>2120</v>
      </c>
      <c r="C727" s="223" t="s">
        <v>660</v>
      </c>
      <c r="D727" s="224">
        <v>10900</v>
      </c>
    </row>
    <row r="728" spans="1:4" x14ac:dyDescent="0.25">
      <c r="A728" s="221" t="s">
        <v>2121</v>
      </c>
      <c r="B728" s="222" t="s">
        <v>2122</v>
      </c>
      <c r="C728" s="223" t="s">
        <v>660</v>
      </c>
      <c r="D728" s="224">
        <v>7900</v>
      </c>
    </row>
    <row r="729" spans="1:4" x14ac:dyDescent="0.25">
      <c r="A729" s="221" t="s">
        <v>2123</v>
      </c>
      <c r="B729" s="222" t="s">
        <v>2124</v>
      </c>
      <c r="C729" s="223" t="s">
        <v>660</v>
      </c>
      <c r="D729" s="224">
        <v>9900</v>
      </c>
    </row>
    <row r="730" spans="1:4" ht="18.75" x14ac:dyDescent="0.25">
      <c r="A730" s="548" t="s">
        <v>2125</v>
      </c>
      <c r="B730" s="549"/>
      <c r="C730" s="549"/>
      <c r="D730" s="549"/>
    </row>
    <row r="731" spans="1:4" x14ac:dyDescent="0.25">
      <c r="A731" s="221" t="s">
        <v>813</v>
      </c>
      <c r="B731" s="222" t="s">
        <v>2126</v>
      </c>
      <c r="C731" s="223" t="s">
        <v>660</v>
      </c>
      <c r="D731" s="224">
        <v>16900</v>
      </c>
    </row>
    <row r="732" spans="1:4" ht="25.5" x14ac:dyDescent="0.25">
      <c r="A732" s="221" t="s">
        <v>1016</v>
      </c>
      <c r="B732" s="222" t="s">
        <v>2127</v>
      </c>
      <c r="C732" s="223" t="s">
        <v>660</v>
      </c>
      <c r="D732" s="224">
        <v>11900</v>
      </c>
    </row>
    <row r="733" spans="1:4" ht="25.5" x14ac:dyDescent="0.25">
      <c r="A733" s="221" t="s">
        <v>2226</v>
      </c>
      <c r="B733" s="222" t="s">
        <v>2225</v>
      </c>
      <c r="C733" s="223" t="s">
        <v>13</v>
      </c>
      <c r="D733" s="224">
        <v>100900</v>
      </c>
    </row>
    <row r="734" spans="1:4" x14ac:dyDescent="0.25">
      <c r="A734" s="221" t="s">
        <v>2246</v>
      </c>
      <c r="B734" s="222" t="s">
        <v>2128</v>
      </c>
      <c r="C734" s="223" t="s">
        <v>660</v>
      </c>
      <c r="D734" s="224">
        <v>16900</v>
      </c>
    </row>
    <row r="735" spans="1:4" ht="51" x14ac:dyDescent="0.25">
      <c r="A735" s="221" t="s">
        <v>814</v>
      </c>
      <c r="B735" s="222" t="s">
        <v>2129</v>
      </c>
      <c r="C735" s="223" t="s">
        <v>660</v>
      </c>
      <c r="D735" s="224">
        <v>7900</v>
      </c>
    </row>
    <row r="736" spans="1:4" ht="51" x14ac:dyDescent="0.25">
      <c r="A736" s="221" t="s">
        <v>2130</v>
      </c>
      <c r="B736" s="222" t="s">
        <v>2346</v>
      </c>
      <c r="C736" s="223" t="s">
        <v>660</v>
      </c>
      <c r="D736" s="224">
        <v>8900</v>
      </c>
    </row>
    <row r="737" spans="1:4" ht="38.25" x14ac:dyDescent="0.25">
      <c r="A737" s="221" t="s">
        <v>1024</v>
      </c>
      <c r="B737" s="222" t="s">
        <v>2131</v>
      </c>
      <c r="C737" s="223" t="s">
        <v>660</v>
      </c>
      <c r="D737" s="224">
        <v>9900</v>
      </c>
    </row>
    <row r="738" spans="1:4" ht="38.25" x14ac:dyDescent="0.25">
      <c r="A738" s="221" t="s">
        <v>2132</v>
      </c>
      <c r="B738" s="222" t="s">
        <v>2133</v>
      </c>
      <c r="C738" s="223" t="s">
        <v>660</v>
      </c>
      <c r="D738" s="224">
        <v>9900</v>
      </c>
    </row>
    <row r="739" spans="1:4" ht="25.5" x14ac:dyDescent="0.25">
      <c r="A739" s="221" t="s">
        <v>1025</v>
      </c>
      <c r="B739" s="222" t="s">
        <v>2134</v>
      </c>
      <c r="C739" s="223" t="s">
        <v>660</v>
      </c>
      <c r="D739" s="224">
        <v>17900</v>
      </c>
    </row>
    <row r="740" spans="1:4" ht="18.75" x14ac:dyDescent="0.25">
      <c r="A740" s="548" t="s">
        <v>2135</v>
      </c>
      <c r="B740" s="549"/>
      <c r="C740" s="549"/>
      <c r="D740" s="549"/>
    </row>
    <row r="741" spans="1:4" x14ac:dyDescent="0.25">
      <c r="A741" s="221" t="s">
        <v>1017</v>
      </c>
      <c r="B741" s="222" t="s">
        <v>2136</v>
      </c>
      <c r="C741" s="223" t="s">
        <v>660</v>
      </c>
      <c r="D741" s="224">
        <v>24900</v>
      </c>
    </row>
    <row r="742" spans="1:4" ht="25.5" x14ac:dyDescent="0.25">
      <c r="A742" s="221" t="s">
        <v>1324</v>
      </c>
      <c r="B742" s="222" t="s">
        <v>2137</v>
      </c>
      <c r="C742" s="223" t="s">
        <v>660</v>
      </c>
      <c r="D742" s="224">
        <v>24900</v>
      </c>
    </row>
    <row r="743" spans="1:4" ht="25.5" x14ac:dyDescent="0.25">
      <c r="A743" s="221" t="s">
        <v>1013</v>
      </c>
      <c r="B743" s="222" t="s">
        <v>2138</v>
      </c>
      <c r="C743" s="223" t="s">
        <v>660</v>
      </c>
      <c r="D743" s="224">
        <v>24900</v>
      </c>
    </row>
    <row r="744" spans="1:4" x14ac:dyDescent="0.25">
      <c r="A744" s="221" t="s">
        <v>2236</v>
      </c>
      <c r="B744" s="222" t="s">
        <v>2237</v>
      </c>
      <c r="C744" s="223" t="s">
        <v>660</v>
      </c>
      <c r="D744" s="305">
        <v>4900</v>
      </c>
    </row>
    <row r="745" spans="1:4" ht="18.75" x14ac:dyDescent="0.25">
      <c r="A745" s="548" t="s">
        <v>2139</v>
      </c>
      <c r="B745" s="549"/>
      <c r="C745" s="549"/>
      <c r="D745" s="549"/>
    </row>
    <row r="746" spans="1:4" x14ac:dyDescent="0.25">
      <c r="A746" s="221" t="s">
        <v>1005</v>
      </c>
      <c r="B746" s="222" t="s">
        <v>2140</v>
      </c>
      <c r="C746" s="223" t="s">
        <v>660</v>
      </c>
      <c r="D746" s="224">
        <v>19900</v>
      </c>
    </row>
    <row r="747" spans="1:4" ht="25.5" x14ac:dyDescent="0.25">
      <c r="A747" s="221" t="s">
        <v>1006</v>
      </c>
      <c r="B747" s="222" t="s">
        <v>2141</v>
      </c>
      <c r="C747" s="223" t="s">
        <v>660</v>
      </c>
      <c r="D747" s="224">
        <v>19900</v>
      </c>
    </row>
    <row r="748" spans="1:4" ht="25.5" x14ac:dyDescent="0.25">
      <c r="A748" s="221" t="s">
        <v>2142</v>
      </c>
      <c r="B748" s="222" t="s">
        <v>2143</v>
      </c>
      <c r="C748" s="223" t="s">
        <v>660</v>
      </c>
      <c r="D748" s="224">
        <v>19900</v>
      </c>
    </row>
    <row r="749" spans="1:4" x14ac:dyDescent="0.25">
      <c r="A749" s="221" t="s">
        <v>1007</v>
      </c>
      <c r="B749" s="222" t="s">
        <v>2144</v>
      </c>
      <c r="C749" s="223" t="s">
        <v>660</v>
      </c>
      <c r="D749" s="224">
        <v>45900</v>
      </c>
    </row>
    <row r="750" spans="1:4" x14ac:dyDescent="0.25">
      <c r="A750" s="221" t="s">
        <v>1008</v>
      </c>
      <c r="B750" s="222" t="s">
        <v>2145</v>
      </c>
      <c r="C750" s="223" t="s">
        <v>660</v>
      </c>
      <c r="D750" s="224">
        <v>10900</v>
      </c>
    </row>
    <row r="751" spans="1:4" ht="25.5" x14ac:dyDescent="0.25">
      <c r="A751" s="221" t="s">
        <v>1009</v>
      </c>
      <c r="B751" s="222" t="s">
        <v>2146</v>
      </c>
      <c r="C751" s="223" t="s">
        <v>660</v>
      </c>
      <c r="D751" s="224">
        <v>19900</v>
      </c>
    </row>
    <row r="752" spans="1:4" x14ac:dyDescent="0.25">
      <c r="A752" s="221" t="s">
        <v>1010</v>
      </c>
      <c r="B752" s="222" t="s">
        <v>2147</v>
      </c>
      <c r="C752" s="223" t="s">
        <v>660</v>
      </c>
      <c r="D752" s="224">
        <v>19900</v>
      </c>
    </row>
    <row r="753" spans="1:4" ht="25.5" x14ac:dyDescent="0.25">
      <c r="A753" s="221" t="s">
        <v>1011</v>
      </c>
      <c r="B753" s="222" t="s">
        <v>2148</v>
      </c>
      <c r="C753" s="223" t="s">
        <v>660</v>
      </c>
      <c r="D753" s="224">
        <v>10900</v>
      </c>
    </row>
    <row r="754" spans="1:4" ht="25.5" x14ac:dyDescent="0.25">
      <c r="A754" s="221" t="s">
        <v>1012</v>
      </c>
      <c r="B754" s="222" t="s">
        <v>2149</v>
      </c>
      <c r="C754" s="223" t="s">
        <v>660</v>
      </c>
      <c r="D754" s="224">
        <v>10900</v>
      </c>
    </row>
    <row r="755" spans="1:4" ht="25.5" x14ac:dyDescent="0.25">
      <c r="A755" s="221" t="s">
        <v>2150</v>
      </c>
      <c r="B755" s="222" t="s">
        <v>2151</v>
      </c>
      <c r="C755" s="223" t="s">
        <v>660</v>
      </c>
      <c r="D755" s="224">
        <v>45900</v>
      </c>
    </row>
    <row r="756" spans="1:4" ht="18.75" x14ac:dyDescent="0.25">
      <c r="A756" s="548" t="s">
        <v>2152</v>
      </c>
      <c r="B756" s="549"/>
      <c r="C756" s="549"/>
      <c r="D756" s="549"/>
    </row>
    <row r="757" spans="1:4" ht="25.5" x14ac:dyDescent="0.25">
      <c r="A757" s="306" t="s">
        <v>2261</v>
      </c>
      <c r="B757" s="307" t="s">
        <v>2262</v>
      </c>
      <c r="C757" s="308" t="s">
        <v>660</v>
      </c>
      <c r="D757" s="309">
        <v>7900</v>
      </c>
    </row>
    <row r="758" spans="1:4" x14ac:dyDescent="0.25">
      <c r="A758" s="306" t="s">
        <v>2263</v>
      </c>
      <c r="B758" s="307" t="s">
        <v>2264</v>
      </c>
      <c r="C758" s="308" t="s">
        <v>660</v>
      </c>
      <c r="D758" s="309">
        <v>7900</v>
      </c>
    </row>
    <row r="759" spans="1:4" x14ac:dyDescent="0.25">
      <c r="A759" s="306" t="s">
        <v>2265</v>
      </c>
      <c r="B759" s="307" t="s">
        <v>2266</v>
      </c>
      <c r="C759" s="308" t="s">
        <v>660</v>
      </c>
      <c r="D759" s="309">
        <v>7900</v>
      </c>
    </row>
    <row r="760" spans="1:4" ht="38.25" x14ac:dyDescent="0.25">
      <c r="A760" s="221" t="s">
        <v>1018</v>
      </c>
      <c r="B760" s="222" t="s">
        <v>2153</v>
      </c>
      <c r="C760" s="223" t="s">
        <v>660</v>
      </c>
      <c r="D760" s="224">
        <v>10900</v>
      </c>
    </row>
    <row r="761" spans="1:4" ht="38.25" x14ac:dyDescent="0.25">
      <c r="A761" s="221" t="s">
        <v>2154</v>
      </c>
      <c r="B761" s="222" t="s">
        <v>2155</v>
      </c>
      <c r="C761" s="223" t="s">
        <v>660</v>
      </c>
      <c r="D761" s="224">
        <v>15900</v>
      </c>
    </row>
    <row r="762" spans="1:4" ht="38.25" x14ac:dyDescent="0.25">
      <c r="A762" s="221" t="s">
        <v>1323</v>
      </c>
      <c r="B762" s="222" t="s">
        <v>2156</v>
      </c>
      <c r="C762" s="223" t="s">
        <v>660</v>
      </c>
      <c r="D762" s="224">
        <v>9900</v>
      </c>
    </row>
    <row r="763" spans="1:4" ht="25.5" x14ac:dyDescent="0.25">
      <c r="A763" s="221" t="s">
        <v>1019</v>
      </c>
      <c r="B763" s="222" t="s">
        <v>2157</v>
      </c>
      <c r="C763" s="223" t="s">
        <v>660</v>
      </c>
      <c r="D763" s="224">
        <v>9900</v>
      </c>
    </row>
    <row r="764" spans="1:4" ht="38.25" x14ac:dyDescent="0.25">
      <c r="A764" s="221" t="s">
        <v>1020</v>
      </c>
      <c r="B764" s="222" t="s">
        <v>2158</v>
      </c>
      <c r="C764" s="223" t="s">
        <v>660</v>
      </c>
      <c r="D764" s="224">
        <v>9900</v>
      </c>
    </row>
    <row r="765" spans="1:4" ht="38.25" x14ac:dyDescent="0.25">
      <c r="A765" s="221" t="s">
        <v>1021</v>
      </c>
      <c r="B765" s="222" t="s">
        <v>2159</v>
      </c>
      <c r="C765" s="223" t="s">
        <v>660</v>
      </c>
      <c r="D765" s="224">
        <v>15900</v>
      </c>
    </row>
    <row r="766" spans="1:4" ht="38.25" x14ac:dyDescent="0.25">
      <c r="A766" s="221" t="s">
        <v>2160</v>
      </c>
      <c r="B766" s="222" t="s">
        <v>2161</v>
      </c>
      <c r="C766" s="223" t="s">
        <v>660</v>
      </c>
      <c r="D766" s="224">
        <v>15900</v>
      </c>
    </row>
    <row r="767" spans="1:4" ht="51" x14ac:dyDescent="0.25">
      <c r="A767" s="221" t="s">
        <v>1022</v>
      </c>
      <c r="B767" s="222" t="s">
        <v>2162</v>
      </c>
      <c r="C767" s="223" t="s">
        <v>660</v>
      </c>
      <c r="D767" s="224">
        <v>15900</v>
      </c>
    </row>
    <row r="768" spans="1:4" ht="25.5" customHeight="1" x14ac:dyDescent="0.25">
      <c r="A768" s="221" t="s">
        <v>1023</v>
      </c>
      <c r="B768" s="222" t="s">
        <v>2163</v>
      </c>
      <c r="C768" s="223" t="s">
        <v>660</v>
      </c>
      <c r="D768" s="224">
        <v>9900</v>
      </c>
    </row>
    <row r="769" spans="1:4" ht="25.5" x14ac:dyDescent="0.25">
      <c r="A769" s="221" t="s">
        <v>2164</v>
      </c>
      <c r="B769" s="222" t="s">
        <v>2165</v>
      </c>
      <c r="C769" s="223" t="s">
        <v>660</v>
      </c>
      <c r="D769" s="224">
        <v>9900</v>
      </c>
    </row>
  </sheetData>
  <mergeCells count="25">
    <mergeCell ref="A114:D114"/>
    <mergeCell ref="A2:D2"/>
    <mergeCell ref="A3:D3"/>
    <mergeCell ref="A50:D50"/>
    <mergeCell ref="A70:D70"/>
    <mergeCell ref="A107:D107"/>
    <mergeCell ref="A148:D148"/>
    <mergeCell ref="A177:D177"/>
    <mergeCell ref="A194:D194"/>
    <mergeCell ref="A215:D215"/>
    <mergeCell ref="A278:D278"/>
    <mergeCell ref="A286:D286"/>
    <mergeCell ref="A710:D710"/>
    <mergeCell ref="A730:D730"/>
    <mergeCell ref="A745:D745"/>
    <mergeCell ref="A756:D756"/>
    <mergeCell ref="A303:D303"/>
    <mergeCell ref="A319:D319"/>
    <mergeCell ref="A331:D331"/>
    <mergeCell ref="A355:D355"/>
    <mergeCell ref="A356:D356"/>
    <mergeCell ref="A740:D740"/>
    <mergeCell ref="A485:D485"/>
    <mergeCell ref="A694:D694"/>
    <mergeCell ref="A294:D294"/>
  </mergeCells>
  <phoneticPr fontId="45" type="noConversion"/>
  <conditionalFormatting sqref="A355:A356">
    <cfRule type="duplicateValues" dxfId="4" priority="3" stopIfTrue="1"/>
  </conditionalFormatting>
  <conditionalFormatting sqref="A378">
    <cfRule type="duplicateValues" dxfId="3" priority="1" stopIfTrue="1"/>
  </conditionalFormatting>
  <conditionalFormatting sqref="A456:A484">
    <cfRule type="duplicateValues" dxfId="2" priority="5" stopIfTrue="1"/>
  </conditionalFormatting>
  <conditionalFormatting sqref="A757:A759">
    <cfRule type="duplicateValues" dxfId="1" priority="2" stopIfTrue="1"/>
  </conditionalFormatting>
  <conditionalFormatting sqref="A760:A769 A357:A377 A379:A455 A485:A756">
    <cfRule type="duplicateValues" dxfId="0" priority="7" stopIfTrue="1"/>
  </conditionalFormatting>
  <hyperlinks>
    <hyperlink ref="E1" location="Оглавление!A1" display="Оглавление" xr:uid="{695F4DB8-6BB7-4F53-BB98-BCAB9B632DFA}"/>
  </hyperlink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159"/>
  <sheetViews>
    <sheetView zoomScaleNormal="100" zoomScaleSheetLayoutView="100" zoomScalePageLayoutView="50" workbookViewId="0">
      <pane ySplit="1" topLeftCell="A2" activePane="bottomLeft" state="frozen"/>
      <selection pane="bottomLeft" activeCell="B43" sqref="B43:B45"/>
    </sheetView>
  </sheetViews>
  <sheetFormatPr defaultColWidth="8.85546875" defaultRowHeight="22.5" x14ac:dyDescent="0.35"/>
  <cols>
    <col min="1" max="1" width="6.140625" style="110" customWidth="1"/>
    <col min="2" max="2" width="18.5703125" customWidth="1"/>
    <col min="3" max="3" width="6.42578125" customWidth="1"/>
    <col min="4" max="4" width="18.42578125" style="78" customWidth="1"/>
    <col min="5" max="5" width="20.28515625" style="78" bestFit="1" customWidth="1"/>
    <col min="6" max="6" width="10.42578125" style="78" bestFit="1" customWidth="1"/>
    <col min="7" max="7" width="59.85546875" style="92" bestFit="1" customWidth="1"/>
    <col min="8" max="8" width="7.28515625" style="78" bestFit="1" customWidth="1"/>
    <col min="9" max="9" width="16.85546875" style="73" bestFit="1" customWidth="1"/>
    <col min="10" max="11" width="16.7109375" style="73" bestFit="1" customWidth="1"/>
    <col min="12" max="12" width="12" bestFit="1" customWidth="1"/>
  </cols>
  <sheetData>
    <row r="1" spans="1:12" ht="24.75" thickBot="1" x14ac:dyDescent="0.3">
      <c r="A1" s="374" t="s">
        <v>489</v>
      </c>
      <c r="B1" s="375" t="s">
        <v>498</v>
      </c>
      <c r="C1" s="641" t="s">
        <v>992</v>
      </c>
      <c r="D1" s="641"/>
      <c r="E1" s="641"/>
      <c r="F1" s="641"/>
      <c r="G1" s="374" t="s">
        <v>493</v>
      </c>
      <c r="H1" s="374" t="s">
        <v>492</v>
      </c>
      <c r="I1" s="376" t="s">
        <v>913</v>
      </c>
      <c r="J1" s="640" t="s">
        <v>914</v>
      </c>
      <c r="K1" s="640"/>
      <c r="L1" s="491" t="s">
        <v>4823</v>
      </c>
    </row>
    <row r="2" spans="1:12" ht="23.25" thickBot="1" x14ac:dyDescent="0.3">
      <c r="A2" s="619" t="s">
        <v>997</v>
      </c>
      <c r="B2" s="620"/>
      <c r="C2" s="620"/>
      <c r="D2" s="620"/>
      <c r="E2" s="620"/>
      <c r="F2" s="620"/>
      <c r="G2" s="620"/>
      <c r="H2" s="620"/>
      <c r="I2" s="620"/>
      <c r="J2" s="620"/>
      <c r="K2" s="621"/>
    </row>
    <row r="3" spans="1:12" ht="25.5" customHeight="1" x14ac:dyDescent="0.25">
      <c r="A3" s="555" t="s">
        <v>501</v>
      </c>
      <c r="B3" s="579" t="s">
        <v>984</v>
      </c>
      <c r="C3" s="558" t="s">
        <v>880</v>
      </c>
      <c r="D3" s="561" t="s">
        <v>4645</v>
      </c>
      <c r="E3" s="562"/>
      <c r="F3" s="188" t="s">
        <v>491</v>
      </c>
      <c r="G3" s="183" t="str">
        <f>VLOOKUP(F3,'Общий прайс лист'!A:B,2,FALSE)</f>
        <v>Привод для откатных ворот RB250HS</v>
      </c>
      <c r="H3" s="155">
        <v>1</v>
      </c>
      <c r="I3" s="185">
        <f>VLOOKUP(F3,'Общий прайс лист'!A:D,4,FALSE)</f>
        <v>44900</v>
      </c>
      <c r="J3" s="582">
        <f>VLOOKUP(D3,'Общий прайс лист'!A:D,4,FALSE)</f>
        <v>47900</v>
      </c>
      <c r="K3" s="583"/>
    </row>
    <row r="4" spans="1:12" ht="15" customHeight="1" x14ac:dyDescent="0.25">
      <c r="A4" s="556"/>
      <c r="B4" s="580"/>
      <c r="C4" s="559"/>
      <c r="D4" s="563"/>
      <c r="E4" s="564"/>
      <c r="F4" s="177" t="s">
        <v>1061</v>
      </c>
      <c r="G4" s="174" t="str">
        <f>VLOOKUP(F4,'Общий прайс лист'!A:B,2,FALSE)</f>
        <v>Приемник OXIBD с обратной связью</v>
      </c>
      <c r="H4" s="33">
        <v>1</v>
      </c>
      <c r="I4" s="66">
        <f>VLOOKUP(F4,'Общий прайс лист'!A:D,4,FALSE)</f>
        <v>6900</v>
      </c>
      <c r="J4" s="584"/>
      <c r="K4" s="585"/>
    </row>
    <row r="5" spans="1:12" ht="25.5" customHeight="1" thickBot="1" x14ac:dyDescent="0.3">
      <c r="A5" s="556"/>
      <c r="B5" s="580"/>
      <c r="C5" s="559"/>
      <c r="D5" s="565"/>
      <c r="E5" s="566"/>
      <c r="F5" s="178" t="s">
        <v>4729</v>
      </c>
      <c r="G5" s="175" t="s">
        <v>4730</v>
      </c>
      <c r="H5" s="34">
        <v>2</v>
      </c>
      <c r="I5" s="60"/>
      <c r="J5" s="586"/>
      <c r="K5" s="587"/>
    </row>
    <row r="6" spans="1:12" ht="15" x14ac:dyDescent="0.25">
      <c r="A6" s="556"/>
      <c r="B6" s="616" t="s">
        <v>882</v>
      </c>
      <c r="C6" s="617"/>
      <c r="D6" s="589"/>
      <c r="E6" s="590"/>
      <c r="F6" s="19" t="s">
        <v>507</v>
      </c>
      <c r="G6" s="89" t="str">
        <f>VLOOKUP(F6,'Общий прайс лист'!A:B,2,FALSE)</f>
        <v>Цифровой переключатель FLOR EDSW</v>
      </c>
      <c r="H6" s="19"/>
      <c r="I6" s="46">
        <f>VLOOKUP(F6,'Общий прайс лист'!A:D,4,FALSE)</f>
        <v>10900</v>
      </c>
      <c r="J6" s="594"/>
      <c r="K6" s="595"/>
    </row>
    <row r="7" spans="1:12" ht="15" x14ac:dyDescent="0.25">
      <c r="A7" s="556"/>
      <c r="B7" s="588"/>
      <c r="C7" s="589"/>
      <c r="D7" s="589"/>
      <c r="E7" s="590"/>
      <c r="F7" s="19" t="s">
        <v>2244</v>
      </c>
      <c r="G7" s="89" t="str">
        <f>VLOOKUP(F7,'Общий прайс лист'!A:B,2,FALSE)</f>
        <v>Фотоэлементы с зеркально-линзовым объективом BlueBus</v>
      </c>
      <c r="H7" s="19"/>
      <c r="I7" s="46">
        <f>VLOOKUP(F7,'Общий прайс лист'!A:D,4,FALSE)</f>
        <v>10900</v>
      </c>
      <c r="J7" s="594"/>
      <c r="K7" s="595"/>
    </row>
    <row r="8" spans="1:12" ht="15" x14ac:dyDescent="0.25">
      <c r="A8" s="556"/>
      <c r="B8" s="588"/>
      <c r="C8" s="589"/>
      <c r="D8" s="589"/>
      <c r="E8" s="590"/>
      <c r="F8" s="20" t="s">
        <v>21</v>
      </c>
      <c r="G8" s="26" t="s">
        <v>2166</v>
      </c>
      <c r="H8" s="20"/>
      <c r="I8" s="44"/>
      <c r="J8" s="594"/>
      <c r="K8" s="595"/>
    </row>
    <row r="9" spans="1:12" ht="15" x14ac:dyDescent="0.25">
      <c r="A9" s="556"/>
      <c r="B9" s="588"/>
      <c r="C9" s="589"/>
      <c r="D9" s="589"/>
      <c r="E9" s="590"/>
      <c r="F9" s="21" t="s">
        <v>22</v>
      </c>
      <c r="G9" s="90" t="s">
        <v>2167</v>
      </c>
      <c r="H9" s="21"/>
      <c r="I9" s="45"/>
      <c r="J9" s="594"/>
      <c r="K9" s="595"/>
    </row>
    <row r="10" spans="1:12" ht="15" x14ac:dyDescent="0.25">
      <c r="A10" s="556"/>
      <c r="B10" s="588"/>
      <c r="C10" s="589"/>
      <c r="D10" s="589"/>
      <c r="E10" s="590"/>
      <c r="F10" s="21" t="s">
        <v>556</v>
      </c>
      <c r="G10" s="90" t="str">
        <f>VLOOKUP(F10,'Общий прайс лист'!A:B,2,FALSE)</f>
        <v>Индуктивный датчик RBA1</v>
      </c>
      <c r="H10" s="21"/>
      <c r="I10" s="45">
        <f>VLOOKUP(F10,'Общий прайс лист'!A:D,4,FALSE)</f>
        <v>7900</v>
      </c>
      <c r="J10" s="594"/>
      <c r="K10" s="595"/>
    </row>
    <row r="11" spans="1:12" ht="13.9" customHeight="1" thickBot="1" x14ac:dyDescent="0.3">
      <c r="A11" s="556"/>
      <c r="B11" s="591"/>
      <c r="C11" s="592"/>
      <c r="D11" s="592"/>
      <c r="E11" s="593"/>
      <c r="F11" s="22" t="s">
        <v>19</v>
      </c>
      <c r="G11" s="27" t="str">
        <f>VLOOKUP(F11,'Общий прайс лист'!A:B,2,FALSE)</f>
        <v>Аккумуляторная батарея PS124</v>
      </c>
      <c r="H11" s="22"/>
      <c r="I11" s="47">
        <f>VLOOKUP(F11,'Общий прайс лист'!A:D,4,FALSE)</f>
        <v>9900</v>
      </c>
      <c r="J11" s="596"/>
      <c r="K11" s="597"/>
    </row>
    <row r="12" spans="1:12" ht="28.5" customHeight="1" x14ac:dyDescent="0.25">
      <c r="A12" s="556"/>
      <c r="B12" s="579" t="s">
        <v>984</v>
      </c>
      <c r="C12" s="558" t="s">
        <v>880</v>
      </c>
      <c r="D12" s="598" t="s">
        <v>4661</v>
      </c>
      <c r="E12" s="599"/>
      <c r="F12" s="114" t="s">
        <v>491</v>
      </c>
      <c r="G12" s="115" t="str">
        <f>VLOOKUP(F12,'Общий прайс лист'!A:B,2,FALSE)</f>
        <v>Привод для откатных ворот RB250HS</v>
      </c>
      <c r="H12" s="116">
        <v>1</v>
      </c>
      <c r="I12" s="117">
        <f>VLOOKUP(F12,'Общий прайс лист'!A:D,4,FALSE)</f>
        <v>44900</v>
      </c>
      <c r="J12" s="604">
        <f>VLOOKUP(D12,'Общий прайс лист'!A:D,4,FALSE)</f>
        <v>55900</v>
      </c>
      <c r="K12" s="605"/>
    </row>
    <row r="13" spans="1:12" ht="13.9" customHeight="1" x14ac:dyDescent="0.25">
      <c r="A13" s="556"/>
      <c r="B13" s="580"/>
      <c r="C13" s="559"/>
      <c r="D13" s="600"/>
      <c r="E13" s="601"/>
      <c r="F13" s="118" t="s">
        <v>1061</v>
      </c>
      <c r="G13" s="119" t="str">
        <f>VLOOKUP(F13,'Общий прайс лист'!A:B,2,FALSE)</f>
        <v>Приемник OXIBD с обратной связью</v>
      </c>
      <c r="H13" s="120">
        <v>1</v>
      </c>
      <c r="I13" s="121">
        <f>VLOOKUP(F13,'Общий прайс лист'!A:D,4,FALSE)</f>
        <v>6900</v>
      </c>
      <c r="J13" s="606"/>
      <c r="K13" s="607"/>
    </row>
    <row r="14" spans="1:12" ht="15" x14ac:dyDescent="0.25">
      <c r="A14" s="556"/>
      <c r="B14" s="580"/>
      <c r="C14" s="559"/>
      <c r="D14" s="600"/>
      <c r="E14" s="601"/>
      <c r="F14" s="118" t="s">
        <v>4729</v>
      </c>
      <c r="G14" s="119" t="s">
        <v>4730</v>
      </c>
      <c r="H14" s="120">
        <v>2</v>
      </c>
      <c r="I14" s="121"/>
      <c r="J14" s="606"/>
      <c r="K14" s="607"/>
    </row>
    <row r="15" spans="1:12" ht="13.9" customHeight="1" x14ac:dyDescent="0.25">
      <c r="A15" s="556"/>
      <c r="B15" s="580"/>
      <c r="C15" s="559"/>
      <c r="D15" s="600"/>
      <c r="E15" s="601"/>
      <c r="F15" s="118" t="s">
        <v>15</v>
      </c>
      <c r="G15" s="119" t="str">
        <f>VLOOKUP(F15,'Общий прайс лист'!A:B,2,FALSE)</f>
        <v>Фотоэлементы Medium BlueBus EPMB</v>
      </c>
      <c r="H15" s="120">
        <v>1</v>
      </c>
      <c r="I15" s="121">
        <f>VLOOKUP(F15,'Общий прайс лист'!A:D,4,FALSE)</f>
        <v>6900</v>
      </c>
      <c r="J15" s="606"/>
      <c r="K15" s="607"/>
    </row>
    <row r="16" spans="1:12" ht="13.9" customHeight="1" thickBot="1" x14ac:dyDescent="0.3">
      <c r="A16" s="556"/>
      <c r="B16" s="581"/>
      <c r="C16" s="560"/>
      <c r="D16" s="602"/>
      <c r="E16" s="603"/>
      <c r="F16" s="159" t="s">
        <v>1001</v>
      </c>
      <c r="G16" s="133" t="str">
        <f>VLOOKUP(F16,'Общий прайс лист'!A:B,2,FALSE)</f>
        <v>Лампа сигнальная с антенной 12В/24В ELDC</v>
      </c>
      <c r="H16" s="134">
        <v>1</v>
      </c>
      <c r="I16" s="135">
        <f>VLOOKUP(F16,'Общий прайс лист'!A:D,4,FALSE)</f>
        <v>4900</v>
      </c>
      <c r="J16" s="608"/>
      <c r="K16" s="609"/>
    </row>
    <row r="17" spans="1:11" ht="13.9" customHeight="1" x14ac:dyDescent="0.25">
      <c r="A17" s="556"/>
      <c r="B17" s="616" t="s">
        <v>882</v>
      </c>
      <c r="C17" s="617"/>
      <c r="D17" s="589"/>
      <c r="E17" s="590"/>
      <c r="F17" s="19" t="s">
        <v>507</v>
      </c>
      <c r="G17" s="89" t="str">
        <f>VLOOKUP(F17,'Общий прайс лист'!A:B,2,FALSE)</f>
        <v>Цифровой переключатель FLOR EDSW</v>
      </c>
      <c r="H17" s="19"/>
      <c r="I17" s="46">
        <f>VLOOKUP(F17,'Общий прайс лист'!A:D,4,FALSE)</f>
        <v>10900</v>
      </c>
      <c r="J17" s="594"/>
      <c r="K17" s="595"/>
    </row>
    <row r="18" spans="1:11" ht="13.9" customHeight="1" x14ac:dyDescent="0.25">
      <c r="A18" s="556"/>
      <c r="B18" s="588"/>
      <c r="C18" s="589"/>
      <c r="D18" s="589"/>
      <c r="E18" s="590"/>
      <c r="F18" s="19" t="s">
        <v>2244</v>
      </c>
      <c r="G18" s="89" t="str">
        <f>VLOOKUP(F18,'Общий прайс лист'!A:B,2,FALSE)</f>
        <v>Фотоэлементы с зеркально-линзовым объективом BlueBus</v>
      </c>
      <c r="H18" s="19"/>
      <c r="I18" s="46">
        <f>VLOOKUP(F18,'Общий прайс лист'!A:D,4,FALSE)</f>
        <v>10900</v>
      </c>
      <c r="J18" s="594"/>
      <c r="K18" s="595"/>
    </row>
    <row r="19" spans="1:11" ht="15" x14ac:dyDescent="0.25">
      <c r="A19" s="556"/>
      <c r="B19" s="588"/>
      <c r="C19" s="589"/>
      <c r="D19" s="589"/>
      <c r="E19" s="590"/>
      <c r="F19" s="20" t="s">
        <v>21</v>
      </c>
      <c r="G19" s="26" t="s">
        <v>2166</v>
      </c>
      <c r="H19" s="20"/>
      <c r="I19" s="44"/>
      <c r="J19" s="594"/>
      <c r="K19" s="595"/>
    </row>
    <row r="20" spans="1:11" ht="15" x14ac:dyDescent="0.25">
      <c r="A20" s="556"/>
      <c r="B20" s="588"/>
      <c r="C20" s="589"/>
      <c r="D20" s="589"/>
      <c r="E20" s="590"/>
      <c r="F20" s="21" t="s">
        <v>22</v>
      </c>
      <c r="G20" s="90" t="s">
        <v>2167</v>
      </c>
      <c r="H20" s="21"/>
      <c r="I20" s="45"/>
      <c r="J20" s="594"/>
      <c r="K20" s="595"/>
    </row>
    <row r="21" spans="1:11" ht="13.9" customHeight="1" x14ac:dyDescent="0.25">
      <c r="A21" s="556"/>
      <c r="B21" s="588"/>
      <c r="C21" s="589"/>
      <c r="D21" s="589"/>
      <c r="E21" s="590"/>
      <c r="F21" s="21" t="s">
        <v>556</v>
      </c>
      <c r="G21" s="90" t="str">
        <f>VLOOKUP(F21,'Общий прайс лист'!A:B,2,FALSE)</f>
        <v>Индуктивный датчик RBA1</v>
      </c>
      <c r="H21" s="21"/>
      <c r="I21" s="45">
        <f>VLOOKUP(F21,'Общий прайс лист'!A:D,4,FALSE)</f>
        <v>7900</v>
      </c>
      <c r="J21" s="594"/>
      <c r="K21" s="595"/>
    </row>
    <row r="22" spans="1:11" ht="13.9" customHeight="1" thickBot="1" x14ac:dyDescent="0.3">
      <c r="A22" s="556"/>
      <c r="B22" s="591"/>
      <c r="C22" s="592"/>
      <c r="D22" s="592"/>
      <c r="E22" s="593"/>
      <c r="F22" s="22" t="s">
        <v>19</v>
      </c>
      <c r="G22" s="27" t="str">
        <f>VLOOKUP(F22,'Общий прайс лист'!A:B,2,FALSE)</f>
        <v>Аккумуляторная батарея PS124</v>
      </c>
      <c r="H22" s="22"/>
      <c r="I22" s="47">
        <f>VLOOKUP(F22,'Общий прайс лист'!A:D,4,FALSE)</f>
        <v>9900</v>
      </c>
      <c r="J22" s="596"/>
      <c r="K22" s="597"/>
    </row>
    <row r="23" spans="1:11" ht="39.75" customHeight="1" x14ac:dyDescent="0.25">
      <c r="A23" s="556"/>
      <c r="B23" s="579" t="s">
        <v>910</v>
      </c>
      <c r="C23" s="558" t="s">
        <v>880</v>
      </c>
      <c r="D23" s="561" t="s">
        <v>4646</v>
      </c>
      <c r="E23" s="562"/>
      <c r="F23" s="188" t="s">
        <v>34</v>
      </c>
      <c r="G23" s="183" t="str">
        <f>VLOOKUP(F23,'Общий прайс лист'!A:B,2,FALSE)</f>
        <v>Привод для откатных ворот RB500HS</v>
      </c>
      <c r="H23" s="155">
        <v>1</v>
      </c>
      <c r="I23" s="185">
        <f>VLOOKUP(F23,'Общий прайс лист'!A:D,4,FALSE)</f>
        <v>47900</v>
      </c>
      <c r="J23" s="582">
        <f>VLOOKUP(D23,'Общий прайс лист'!A:D,4,FALSE)</f>
        <v>50900</v>
      </c>
      <c r="K23" s="583"/>
    </row>
    <row r="24" spans="1:11" ht="15" customHeight="1" x14ac:dyDescent="0.25">
      <c r="A24" s="556"/>
      <c r="B24" s="580"/>
      <c r="C24" s="559"/>
      <c r="D24" s="563"/>
      <c r="E24" s="564"/>
      <c r="F24" s="177" t="s">
        <v>1061</v>
      </c>
      <c r="G24" s="174" t="str">
        <f>VLOOKUP(F24,'Общий прайс лист'!A:B,2,FALSE)</f>
        <v>Приемник OXIBD с обратной связью</v>
      </c>
      <c r="H24" s="33">
        <v>1</v>
      </c>
      <c r="I24" s="66">
        <f>VLOOKUP(F24,'Общий прайс лист'!A:D,4,FALSE)</f>
        <v>6900</v>
      </c>
      <c r="J24" s="584"/>
      <c r="K24" s="585"/>
    </row>
    <row r="25" spans="1:11" ht="15.75" customHeight="1" thickBot="1" x14ac:dyDescent="0.3">
      <c r="A25" s="556"/>
      <c r="B25" s="580"/>
      <c r="C25" s="560"/>
      <c r="D25" s="565"/>
      <c r="E25" s="566"/>
      <c r="F25" s="178" t="s">
        <v>4729</v>
      </c>
      <c r="G25" s="175" t="s">
        <v>4730</v>
      </c>
      <c r="H25" s="34">
        <v>2</v>
      </c>
      <c r="I25" s="60"/>
      <c r="J25" s="586"/>
      <c r="K25" s="587"/>
    </row>
    <row r="26" spans="1:11" ht="15" customHeight="1" x14ac:dyDescent="0.25">
      <c r="A26" s="556"/>
      <c r="B26" s="616" t="s">
        <v>882</v>
      </c>
      <c r="C26" s="617"/>
      <c r="D26" s="617"/>
      <c r="E26" s="618"/>
      <c r="F26" s="19" t="s">
        <v>507</v>
      </c>
      <c r="G26" s="89" t="str">
        <f>VLOOKUP(F26,'Общий прайс лист'!A:B,2,FALSE)</f>
        <v>Цифровой переключатель FLOR EDSW</v>
      </c>
      <c r="H26" s="19"/>
      <c r="I26" s="46">
        <f>VLOOKUP(F26,'Общий прайс лист'!A:D,4,FALSE)</f>
        <v>10900</v>
      </c>
      <c r="J26" s="642"/>
      <c r="K26" s="643"/>
    </row>
    <row r="27" spans="1:11" ht="15" customHeight="1" x14ac:dyDescent="0.25">
      <c r="A27" s="556"/>
      <c r="B27" s="588"/>
      <c r="C27" s="589"/>
      <c r="D27" s="589"/>
      <c r="E27" s="590"/>
      <c r="F27" s="19" t="s">
        <v>2244</v>
      </c>
      <c r="G27" s="89" t="str">
        <f>VLOOKUP(F27,'Общий прайс лист'!A:B,2,FALSE)</f>
        <v>Фотоэлементы с зеркально-линзовым объективом BlueBus</v>
      </c>
      <c r="H27" s="19"/>
      <c r="I27" s="46">
        <f>VLOOKUP(F27,'Общий прайс лист'!A:D,4,FALSE)</f>
        <v>10900</v>
      </c>
      <c r="J27" s="594"/>
      <c r="K27" s="595"/>
    </row>
    <row r="28" spans="1:11" ht="15" customHeight="1" x14ac:dyDescent="0.25">
      <c r="A28" s="556"/>
      <c r="B28" s="588"/>
      <c r="C28" s="589"/>
      <c r="D28" s="589"/>
      <c r="E28" s="590"/>
      <c r="F28" s="20" t="s">
        <v>21</v>
      </c>
      <c r="G28" s="26" t="s">
        <v>2166</v>
      </c>
      <c r="H28" s="20"/>
      <c r="I28" s="44"/>
      <c r="J28" s="594"/>
      <c r="K28" s="595"/>
    </row>
    <row r="29" spans="1:11" ht="15" customHeight="1" x14ac:dyDescent="0.25">
      <c r="A29" s="556"/>
      <c r="B29" s="588"/>
      <c r="C29" s="589"/>
      <c r="D29" s="589"/>
      <c r="E29" s="590"/>
      <c r="F29" s="21" t="s">
        <v>22</v>
      </c>
      <c r="G29" s="90" t="s">
        <v>2167</v>
      </c>
      <c r="H29" s="21"/>
      <c r="I29" s="45"/>
      <c r="J29" s="594"/>
      <c r="K29" s="595"/>
    </row>
    <row r="30" spans="1:11" ht="15" customHeight="1" x14ac:dyDescent="0.25">
      <c r="A30" s="556"/>
      <c r="B30" s="588"/>
      <c r="C30" s="589"/>
      <c r="D30" s="589"/>
      <c r="E30" s="590"/>
      <c r="F30" s="21" t="s">
        <v>556</v>
      </c>
      <c r="G30" s="90" t="str">
        <f>VLOOKUP(F30,'Общий прайс лист'!A:B,2,FALSE)</f>
        <v>Индуктивный датчик RBA1</v>
      </c>
      <c r="H30" s="21"/>
      <c r="I30" s="45">
        <f>VLOOKUP(F30,'Общий прайс лист'!A:D,4,FALSE)</f>
        <v>7900</v>
      </c>
      <c r="J30" s="594"/>
      <c r="K30" s="595"/>
    </row>
    <row r="31" spans="1:11" ht="15.75" customHeight="1" thickBot="1" x14ac:dyDescent="0.3">
      <c r="A31" s="556"/>
      <c r="B31" s="591"/>
      <c r="C31" s="592"/>
      <c r="D31" s="592"/>
      <c r="E31" s="593"/>
      <c r="F31" s="22" t="s">
        <v>19</v>
      </c>
      <c r="G31" s="27" t="str">
        <f>VLOOKUP(F31,'Общий прайс лист'!A:B,2,FALSE)</f>
        <v>Аккумуляторная батарея PS124</v>
      </c>
      <c r="H31" s="22"/>
      <c r="I31" s="47">
        <f>VLOOKUP(F31,'Общий прайс лист'!A:D,4,FALSE)</f>
        <v>9900</v>
      </c>
      <c r="J31" s="596"/>
      <c r="K31" s="597"/>
    </row>
    <row r="32" spans="1:11" ht="23.25" customHeight="1" x14ac:dyDescent="0.25">
      <c r="A32" s="556"/>
      <c r="B32" s="579" t="s">
        <v>910</v>
      </c>
      <c r="C32" s="558" t="s">
        <v>880</v>
      </c>
      <c r="D32" s="598" t="s">
        <v>4662</v>
      </c>
      <c r="E32" s="599"/>
      <c r="F32" s="114" t="s">
        <v>34</v>
      </c>
      <c r="G32" s="115" t="str">
        <f>VLOOKUP(F32,'Общий прайс лист'!A:B,2,FALSE)</f>
        <v>Привод для откатных ворот RB500HS</v>
      </c>
      <c r="H32" s="116">
        <v>1</v>
      </c>
      <c r="I32" s="117">
        <f>VLOOKUP(F32,'Общий прайс лист'!A:D,4,FALSE)</f>
        <v>47900</v>
      </c>
      <c r="J32" s="604">
        <f>VLOOKUP(D32,'Общий прайс лист'!A:D,4,FALSE)</f>
        <v>58900</v>
      </c>
      <c r="K32" s="605"/>
    </row>
    <row r="33" spans="1:11" ht="15" x14ac:dyDescent="0.25">
      <c r="A33" s="556"/>
      <c r="B33" s="580"/>
      <c r="C33" s="559"/>
      <c r="D33" s="600"/>
      <c r="E33" s="601"/>
      <c r="F33" s="118" t="s">
        <v>1061</v>
      </c>
      <c r="G33" s="119" t="str">
        <f>VLOOKUP(F33,'Общий прайс лист'!A:B,2,FALSE)</f>
        <v>Приемник OXIBD с обратной связью</v>
      </c>
      <c r="H33" s="120">
        <v>1</v>
      </c>
      <c r="I33" s="121">
        <f>VLOOKUP(F33,'Общий прайс лист'!A:D,4,FALSE)</f>
        <v>6900</v>
      </c>
      <c r="J33" s="606"/>
      <c r="K33" s="607"/>
    </row>
    <row r="34" spans="1:11" ht="15" x14ac:dyDescent="0.25">
      <c r="A34" s="556"/>
      <c r="B34" s="580"/>
      <c r="C34" s="559"/>
      <c r="D34" s="600"/>
      <c r="E34" s="601"/>
      <c r="F34" s="118" t="s">
        <v>4729</v>
      </c>
      <c r="G34" s="119" t="s">
        <v>4730</v>
      </c>
      <c r="H34" s="120">
        <v>2</v>
      </c>
      <c r="I34" s="121"/>
      <c r="J34" s="606"/>
      <c r="K34" s="607"/>
    </row>
    <row r="35" spans="1:11" ht="15" x14ac:dyDescent="0.25">
      <c r="A35" s="556"/>
      <c r="B35" s="580"/>
      <c r="C35" s="559"/>
      <c r="D35" s="600"/>
      <c r="E35" s="601"/>
      <c r="F35" s="118" t="s">
        <v>15</v>
      </c>
      <c r="G35" s="119" t="str">
        <f>VLOOKUP(F35,'Общий прайс лист'!A:B,2,FALSE)</f>
        <v>Фотоэлементы Medium BlueBus EPMB</v>
      </c>
      <c r="H35" s="120">
        <v>1</v>
      </c>
      <c r="I35" s="121">
        <f>VLOOKUP(F35,'Общий прайс лист'!A:D,4,FALSE)</f>
        <v>6900</v>
      </c>
      <c r="J35" s="606"/>
      <c r="K35" s="607"/>
    </row>
    <row r="36" spans="1:11" ht="15.75" thickBot="1" x14ac:dyDescent="0.3">
      <c r="A36" s="556"/>
      <c r="B36" s="581"/>
      <c r="C36" s="560"/>
      <c r="D36" s="602"/>
      <c r="E36" s="603"/>
      <c r="F36" s="159" t="s">
        <v>1001</v>
      </c>
      <c r="G36" s="133" t="str">
        <f>VLOOKUP(F36,'Общий прайс лист'!A:B,2,FALSE)</f>
        <v>Лампа сигнальная с антенной 12В/24В ELDC</v>
      </c>
      <c r="H36" s="134">
        <v>1</v>
      </c>
      <c r="I36" s="135">
        <f>VLOOKUP(F36,'Общий прайс лист'!A:D,4,FALSE)</f>
        <v>4900</v>
      </c>
      <c r="J36" s="608"/>
      <c r="K36" s="609"/>
    </row>
    <row r="37" spans="1:11" ht="15" x14ac:dyDescent="0.25">
      <c r="A37" s="556"/>
      <c r="B37" s="616" t="s">
        <v>882</v>
      </c>
      <c r="C37" s="617"/>
      <c r="D37" s="589"/>
      <c r="E37" s="590"/>
      <c r="F37" s="19" t="s">
        <v>507</v>
      </c>
      <c r="G37" s="89" t="str">
        <f>VLOOKUP(F37,'Общий прайс лист'!A:B,2,FALSE)</f>
        <v>Цифровой переключатель FLOR EDSW</v>
      </c>
      <c r="H37" s="19"/>
      <c r="I37" s="46">
        <f>VLOOKUP(F37,'Общий прайс лист'!A:D,4,FALSE)</f>
        <v>10900</v>
      </c>
      <c r="J37" s="594"/>
      <c r="K37" s="595"/>
    </row>
    <row r="38" spans="1:11" ht="15" x14ac:dyDescent="0.25">
      <c r="A38" s="556"/>
      <c r="B38" s="588"/>
      <c r="C38" s="589"/>
      <c r="D38" s="589"/>
      <c r="E38" s="590"/>
      <c r="F38" s="19" t="s">
        <v>2244</v>
      </c>
      <c r="G38" s="89" t="str">
        <f>VLOOKUP(F38,'Общий прайс лист'!A:B,2,FALSE)</f>
        <v>Фотоэлементы с зеркально-линзовым объективом BlueBus</v>
      </c>
      <c r="H38" s="19"/>
      <c r="I38" s="46">
        <f>VLOOKUP(F38,'Общий прайс лист'!A:D,4,FALSE)</f>
        <v>10900</v>
      </c>
      <c r="J38" s="594"/>
      <c r="K38" s="595"/>
    </row>
    <row r="39" spans="1:11" ht="15" x14ac:dyDescent="0.25">
      <c r="A39" s="556"/>
      <c r="B39" s="588"/>
      <c r="C39" s="589"/>
      <c r="D39" s="589"/>
      <c r="E39" s="590"/>
      <c r="F39" s="20" t="s">
        <v>21</v>
      </c>
      <c r="G39" s="26" t="s">
        <v>2166</v>
      </c>
      <c r="H39" s="20"/>
      <c r="I39" s="44"/>
      <c r="J39" s="594"/>
      <c r="K39" s="595"/>
    </row>
    <row r="40" spans="1:11" ht="15" x14ac:dyDescent="0.25">
      <c r="A40" s="556"/>
      <c r="B40" s="588"/>
      <c r="C40" s="589"/>
      <c r="D40" s="589"/>
      <c r="E40" s="590"/>
      <c r="F40" s="21" t="s">
        <v>22</v>
      </c>
      <c r="G40" s="90" t="s">
        <v>2167</v>
      </c>
      <c r="H40" s="21"/>
      <c r="I40" s="45"/>
      <c r="J40" s="594"/>
      <c r="K40" s="595"/>
    </row>
    <row r="41" spans="1:11" ht="15" x14ac:dyDescent="0.25">
      <c r="A41" s="556"/>
      <c r="B41" s="588"/>
      <c r="C41" s="589"/>
      <c r="D41" s="589"/>
      <c r="E41" s="590"/>
      <c r="F41" s="21" t="s">
        <v>556</v>
      </c>
      <c r="G41" s="90" t="str">
        <f>VLOOKUP(F41,'Общий прайс лист'!A:B,2,FALSE)</f>
        <v>Индуктивный датчик RBA1</v>
      </c>
      <c r="H41" s="21"/>
      <c r="I41" s="45">
        <f>VLOOKUP(F41,'Общий прайс лист'!A:D,4,FALSE)</f>
        <v>7900</v>
      </c>
      <c r="J41" s="594"/>
      <c r="K41" s="595"/>
    </row>
    <row r="42" spans="1:11" ht="15.75" thickBot="1" x14ac:dyDescent="0.3">
      <c r="A42" s="557"/>
      <c r="B42" s="591"/>
      <c r="C42" s="592"/>
      <c r="D42" s="592"/>
      <c r="E42" s="593"/>
      <c r="F42" s="22" t="s">
        <v>19</v>
      </c>
      <c r="G42" s="27" t="str">
        <f>VLOOKUP(F42,'Общий прайс лист'!A:B,2,FALSE)</f>
        <v>Аккумуляторная батарея PS124</v>
      </c>
      <c r="H42" s="22"/>
      <c r="I42" s="47">
        <f>VLOOKUP(F42,'Общий прайс лист'!A:D,4,FALSE)</f>
        <v>9900</v>
      </c>
      <c r="J42" s="596"/>
      <c r="K42" s="597"/>
    </row>
    <row r="43" spans="1:11" ht="25.5" customHeight="1" x14ac:dyDescent="0.25">
      <c r="A43" s="555" t="s">
        <v>502</v>
      </c>
      <c r="B43" s="579" t="s">
        <v>4844</v>
      </c>
      <c r="C43" s="558" t="s">
        <v>880</v>
      </c>
      <c r="D43" s="628" t="s">
        <v>4665</v>
      </c>
      <c r="E43" s="629"/>
      <c r="F43" s="354" t="s">
        <v>36</v>
      </c>
      <c r="G43" s="355" t="str">
        <f>VLOOKUP(F43,'Общий прайс лист'!A:B,2,FALSE)</f>
        <v>Привод для откатных ворот RUN400HS</v>
      </c>
      <c r="H43" s="356">
        <v>1</v>
      </c>
      <c r="I43" s="357">
        <f>VLOOKUP(F43,'Общий прайс лист'!A:D,4,FALSE)</f>
        <v>81900</v>
      </c>
      <c r="J43" s="634">
        <f>VLOOKUP(D43,'Общий прайс лист'!A:D,4,FALSE)</f>
        <v>84900</v>
      </c>
      <c r="K43" s="635"/>
    </row>
    <row r="44" spans="1:11" ht="21.75" customHeight="1" x14ac:dyDescent="0.25">
      <c r="A44" s="556"/>
      <c r="B44" s="580"/>
      <c r="C44" s="559"/>
      <c r="D44" s="630"/>
      <c r="E44" s="631"/>
      <c r="F44" s="358" t="s">
        <v>1061</v>
      </c>
      <c r="G44" s="359" t="str">
        <f>VLOOKUP(F44,'Общий прайс лист'!A:B,2,FALSE)</f>
        <v>Приемник OXIBD с обратной связью</v>
      </c>
      <c r="H44" s="360">
        <v>1</v>
      </c>
      <c r="I44" s="361">
        <f>VLOOKUP(F44,'Общий прайс лист'!A:D,4,FALSE)</f>
        <v>6900</v>
      </c>
      <c r="J44" s="636"/>
      <c r="K44" s="637"/>
    </row>
    <row r="45" spans="1:11" ht="19.5" customHeight="1" thickBot="1" x14ac:dyDescent="0.3">
      <c r="A45" s="556"/>
      <c r="B45" s="581"/>
      <c r="C45" s="560"/>
      <c r="D45" s="632"/>
      <c r="E45" s="633"/>
      <c r="F45" s="362" t="s">
        <v>4729</v>
      </c>
      <c r="G45" s="363" t="s">
        <v>4730</v>
      </c>
      <c r="H45" s="364">
        <v>2</v>
      </c>
      <c r="I45" s="365"/>
      <c r="J45" s="638"/>
      <c r="K45" s="639"/>
    </row>
    <row r="46" spans="1:11" ht="15" x14ac:dyDescent="0.25">
      <c r="A46" s="556"/>
      <c r="B46" s="588" t="s">
        <v>882</v>
      </c>
      <c r="C46" s="589"/>
      <c r="D46" s="589"/>
      <c r="E46" s="590"/>
      <c r="F46" s="19" t="s">
        <v>507</v>
      </c>
      <c r="G46" s="89" t="str">
        <f>VLOOKUP(F46,'Общий прайс лист'!A:B,2,FALSE)</f>
        <v>Цифровой переключатель FLOR EDSW</v>
      </c>
      <c r="H46" s="19"/>
      <c r="I46" s="46">
        <f>VLOOKUP(F46,'Общий прайс лист'!A:D,4,FALSE)</f>
        <v>10900</v>
      </c>
      <c r="J46" s="594"/>
      <c r="K46" s="595"/>
    </row>
    <row r="47" spans="1:11" ht="15" x14ac:dyDescent="0.25">
      <c r="A47" s="556"/>
      <c r="B47" s="588"/>
      <c r="C47" s="589"/>
      <c r="D47" s="589"/>
      <c r="E47" s="590"/>
      <c r="F47" s="19" t="s">
        <v>2244</v>
      </c>
      <c r="G47" s="89" t="str">
        <f>VLOOKUP(F47,'Общий прайс лист'!A:B,2,FALSE)</f>
        <v>Фотоэлементы с зеркально-линзовым объективом BlueBus</v>
      </c>
      <c r="H47" s="19"/>
      <c r="I47" s="46">
        <f>VLOOKUP(F47,'Общий прайс лист'!A:D,4,FALSE)</f>
        <v>10900</v>
      </c>
      <c r="J47" s="594"/>
      <c r="K47" s="595"/>
    </row>
    <row r="48" spans="1:11" ht="15" x14ac:dyDescent="0.25">
      <c r="A48" s="556"/>
      <c r="B48" s="588"/>
      <c r="C48" s="589"/>
      <c r="D48" s="589"/>
      <c r="E48" s="590"/>
      <c r="F48" s="20" t="s">
        <v>21</v>
      </c>
      <c r="G48" s="26" t="s">
        <v>2166</v>
      </c>
      <c r="H48" s="20"/>
      <c r="I48" s="44"/>
      <c r="J48" s="594"/>
      <c r="K48" s="595"/>
    </row>
    <row r="49" spans="1:11" ht="15.75" thickBot="1" x14ac:dyDescent="0.3">
      <c r="A49" s="556"/>
      <c r="B49" s="591"/>
      <c r="C49" s="592"/>
      <c r="D49" s="592"/>
      <c r="E49" s="593"/>
      <c r="F49" s="22" t="s">
        <v>22</v>
      </c>
      <c r="G49" s="27" t="s">
        <v>2167</v>
      </c>
      <c r="H49" s="22"/>
      <c r="I49" s="47"/>
      <c r="J49" s="596"/>
      <c r="K49" s="597"/>
    </row>
    <row r="50" spans="1:11" ht="21.75" customHeight="1" x14ac:dyDescent="0.25">
      <c r="A50" s="556"/>
      <c r="B50" s="579" t="s">
        <v>4844</v>
      </c>
      <c r="C50" s="558" t="s">
        <v>880</v>
      </c>
      <c r="D50" s="610" t="s">
        <v>4666</v>
      </c>
      <c r="E50" s="611"/>
      <c r="F50" s="366" t="s">
        <v>36</v>
      </c>
      <c r="G50" s="367" t="str">
        <f>VLOOKUP(F50,'Общий прайс лист'!A:B,2,FALSE)</f>
        <v>Привод для откатных ворот RUN400HS</v>
      </c>
      <c r="H50" s="14">
        <v>1</v>
      </c>
      <c r="I50" s="41">
        <f>VLOOKUP(F50,'Общий прайс лист'!A:D,4,FALSE)</f>
        <v>81900</v>
      </c>
      <c r="J50" s="622">
        <f>VLOOKUP(D50,'Общий прайс лист'!A:D,4,FALSE)</f>
        <v>92900</v>
      </c>
      <c r="K50" s="623"/>
    </row>
    <row r="51" spans="1:11" ht="15" x14ac:dyDescent="0.25">
      <c r="A51" s="556"/>
      <c r="B51" s="580"/>
      <c r="C51" s="559"/>
      <c r="D51" s="612"/>
      <c r="E51" s="613"/>
      <c r="F51" s="368" t="s">
        <v>1061</v>
      </c>
      <c r="G51" s="369" t="str">
        <f>VLOOKUP(F51,'Общий прайс лист'!A:B,2,FALSE)</f>
        <v>Приемник OXIBD с обратной связью</v>
      </c>
      <c r="H51" s="15">
        <v>1</v>
      </c>
      <c r="I51" s="42">
        <f>VLOOKUP(F51,'Общий прайс лист'!A:D,4,FALSE)</f>
        <v>6900</v>
      </c>
      <c r="J51" s="624"/>
      <c r="K51" s="625"/>
    </row>
    <row r="52" spans="1:11" ht="15" x14ac:dyDescent="0.25">
      <c r="A52" s="556"/>
      <c r="B52" s="580"/>
      <c r="C52" s="559"/>
      <c r="D52" s="612"/>
      <c r="E52" s="613"/>
      <c r="F52" s="368" t="s">
        <v>4729</v>
      </c>
      <c r="G52" s="369" t="s">
        <v>4730</v>
      </c>
      <c r="H52" s="15">
        <v>2</v>
      </c>
      <c r="I52" s="42"/>
      <c r="J52" s="624"/>
      <c r="K52" s="625"/>
    </row>
    <row r="53" spans="1:11" ht="15" x14ac:dyDescent="0.25">
      <c r="A53" s="556"/>
      <c r="B53" s="580"/>
      <c r="C53" s="559"/>
      <c r="D53" s="612"/>
      <c r="E53" s="613"/>
      <c r="F53" s="368" t="s">
        <v>15</v>
      </c>
      <c r="G53" s="369" t="str">
        <f>VLOOKUP(F53,'Общий прайс лист'!A:B,2,FALSE)</f>
        <v>Фотоэлементы Medium BlueBus EPMB</v>
      </c>
      <c r="H53" s="15">
        <v>1</v>
      </c>
      <c r="I53" s="42">
        <f>VLOOKUP(F53,'Общий прайс лист'!A:D,4,FALSE)</f>
        <v>6900</v>
      </c>
      <c r="J53" s="624"/>
      <c r="K53" s="625"/>
    </row>
    <row r="54" spans="1:11" ht="15.75" thickBot="1" x14ac:dyDescent="0.3">
      <c r="A54" s="556"/>
      <c r="B54" s="581"/>
      <c r="C54" s="560"/>
      <c r="D54" s="614"/>
      <c r="E54" s="615"/>
      <c r="F54" s="370" t="s">
        <v>1001</v>
      </c>
      <c r="G54" s="371" t="str">
        <f>VLOOKUP(F54,'Общий прайс лист'!A:B,2,FALSE)</f>
        <v>Лампа сигнальная с антенной 12В/24В ELDC</v>
      </c>
      <c r="H54" s="372">
        <v>1</v>
      </c>
      <c r="I54" s="373">
        <f>VLOOKUP(F54,'Общий прайс лист'!A:D,4,FALSE)</f>
        <v>4900</v>
      </c>
      <c r="J54" s="626"/>
      <c r="K54" s="627"/>
    </row>
    <row r="55" spans="1:11" ht="15" x14ac:dyDescent="0.25">
      <c r="A55" s="556"/>
      <c r="B55" s="588" t="s">
        <v>882</v>
      </c>
      <c r="C55" s="589"/>
      <c r="D55" s="589"/>
      <c r="E55" s="590"/>
      <c r="F55" s="19" t="s">
        <v>507</v>
      </c>
      <c r="G55" s="89" t="str">
        <f>VLOOKUP(F55,'Общий прайс лист'!A:B,2,FALSE)</f>
        <v>Цифровой переключатель FLOR EDSW</v>
      </c>
      <c r="H55" s="19"/>
      <c r="I55" s="46">
        <f>VLOOKUP(F55,'Общий прайс лист'!A:D,4,FALSE)</f>
        <v>10900</v>
      </c>
      <c r="J55" s="594"/>
      <c r="K55" s="595"/>
    </row>
    <row r="56" spans="1:11" ht="15" x14ac:dyDescent="0.25">
      <c r="A56" s="556"/>
      <c r="B56" s="588"/>
      <c r="C56" s="589"/>
      <c r="D56" s="589"/>
      <c r="E56" s="590"/>
      <c r="F56" s="19" t="s">
        <v>2244</v>
      </c>
      <c r="G56" s="89" t="str">
        <f>VLOOKUP(F56,'Общий прайс лист'!A:B,2,FALSE)</f>
        <v>Фотоэлементы с зеркально-линзовым объективом BlueBus</v>
      </c>
      <c r="H56" s="19"/>
      <c r="I56" s="46">
        <f>VLOOKUP(F56,'Общий прайс лист'!A:D,4,FALSE)</f>
        <v>10900</v>
      </c>
      <c r="J56" s="594"/>
      <c r="K56" s="595"/>
    </row>
    <row r="57" spans="1:11" ht="15" x14ac:dyDescent="0.25">
      <c r="A57" s="556"/>
      <c r="B57" s="588"/>
      <c r="C57" s="589"/>
      <c r="D57" s="589"/>
      <c r="E57" s="590"/>
      <c r="F57" s="20" t="s">
        <v>21</v>
      </c>
      <c r="G57" s="26" t="s">
        <v>2166</v>
      </c>
      <c r="H57" s="20"/>
      <c r="I57" s="44"/>
      <c r="J57" s="594"/>
      <c r="K57" s="595"/>
    </row>
    <row r="58" spans="1:11" ht="15.75" thickBot="1" x14ac:dyDescent="0.3">
      <c r="A58" s="556"/>
      <c r="B58" s="591"/>
      <c r="C58" s="592"/>
      <c r="D58" s="592"/>
      <c r="E58" s="593"/>
      <c r="F58" s="22" t="s">
        <v>22</v>
      </c>
      <c r="G58" s="27" t="s">
        <v>2167</v>
      </c>
      <c r="H58" s="22"/>
      <c r="I58" s="47"/>
      <c r="J58" s="596"/>
      <c r="K58" s="597"/>
    </row>
    <row r="59" spans="1:11" ht="30.75" customHeight="1" x14ac:dyDescent="0.25">
      <c r="A59" s="556"/>
      <c r="B59" s="579" t="s">
        <v>911</v>
      </c>
      <c r="C59" s="558" t="s">
        <v>880</v>
      </c>
      <c r="D59" s="561" t="s">
        <v>4649</v>
      </c>
      <c r="E59" s="562"/>
      <c r="F59" s="188" t="s">
        <v>35</v>
      </c>
      <c r="G59" s="183" t="str">
        <f>VLOOKUP(F59,'Общий прайс лист'!A:B,2,FALSE)</f>
        <v>Привод для откатных ворот RUN1200HS</v>
      </c>
      <c r="H59" s="155">
        <v>1</v>
      </c>
      <c r="I59" s="185">
        <f>VLOOKUP(F59,'Общий прайс лист'!A:D,4,FALSE)</f>
        <v>81900</v>
      </c>
      <c r="J59" s="582">
        <f>VLOOKUP(D59,'Общий прайс лист'!A:D,4,FALSE)</f>
        <v>84900</v>
      </c>
      <c r="K59" s="583"/>
    </row>
    <row r="60" spans="1:11" ht="15" x14ac:dyDescent="0.25">
      <c r="A60" s="556"/>
      <c r="B60" s="580"/>
      <c r="C60" s="559"/>
      <c r="D60" s="563"/>
      <c r="E60" s="564"/>
      <c r="F60" s="177" t="s">
        <v>1061</v>
      </c>
      <c r="G60" s="174" t="str">
        <f>VLOOKUP(F60,'Общий прайс лист'!A:B,2,FALSE)</f>
        <v>Приемник OXIBD с обратной связью</v>
      </c>
      <c r="H60" s="33">
        <v>1</v>
      </c>
      <c r="I60" s="66">
        <f>VLOOKUP(F60,'Общий прайс лист'!A:D,4,FALSE)</f>
        <v>6900</v>
      </c>
      <c r="J60" s="584"/>
      <c r="K60" s="585"/>
    </row>
    <row r="61" spans="1:11" ht="22.5" customHeight="1" thickBot="1" x14ac:dyDescent="0.3">
      <c r="A61" s="556"/>
      <c r="B61" s="581"/>
      <c r="C61" s="560"/>
      <c r="D61" s="565"/>
      <c r="E61" s="566"/>
      <c r="F61" s="178" t="s">
        <v>4729</v>
      </c>
      <c r="G61" s="175" t="s">
        <v>4730</v>
      </c>
      <c r="H61" s="34">
        <v>2</v>
      </c>
      <c r="I61" s="60"/>
      <c r="J61" s="586"/>
      <c r="K61" s="587"/>
    </row>
    <row r="62" spans="1:11" ht="15" x14ac:dyDescent="0.25">
      <c r="A62" s="556"/>
      <c r="B62" s="588" t="s">
        <v>882</v>
      </c>
      <c r="C62" s="589"/>
      <c r="D62" s="589"/>
      <c r="E62" s="590"/>
      <c r="F62" s="19" t="s">
        <v>507</v>
      </c>
      <c r="G62" s="89" t="str">
        <f>VLOOKUP(F62,'Общий прайс лист'!A:B,2,FALSE)</f>
        <v>Цифровой переключатель FLOR EDSW</v>
      </c>
      <c r="H62" s="19"/>
      <c r="I62" s="46">
        <f>VLOOKUP(F62,'Общий прайс лист'!A:D,4,FALSE)</f>
        <v>10900</v>
      </c>
      <c r="J62" s="594"/>
      <c r="K62" s="595"/>
    </row>
    <row r="63" spans="1:11" ht="15" x14ac:dyDescent="0.25">
      <c r="A63" s="556"/>
      <c r="B63" s="588"/>
      <c r="C63" s="589"/>
      <c r="D63" s="589"/>
      <c r="E63" s="590"/>
      <c r="F63" s="19" t="s">
        <v>2244</v>
      </c>
      <c r="G63" s="89" t="str">
        <f>VLOOKUP(F63,'Общий прайс лист'!A:B,2,FALSE)</f>
        <v>Фотоэлементы с зеркально-линзовым объективом BlueBus</v>
      </c>
      <c r="H63" s="19"/>
      <c r="I63" s="46">
        <f>VLOOKUP(F63,'Общий прайс лист'!A:D,4,FALSE)</f>
        <v>10900</v>
      </c>
      <c r="J63" s="594"/>
      <c r="K63" s="595"/>
    </row>
    <row r="64" spans="1:11" ht="15" x14ac:dyDescent="0.25">
      <c r="A64" s="556"/>
      <c r="B64" s="588"/>
      <c r="C64" s="589"/>
      <c r="D64" s="589"/>
      <c r="E64" s="590"/>
      <c r="F64" s="20" t="s">
        <v>21</v>
      </c>
      <c r="G64" s="26" t="s">
        <v>2166</v>
      </c>
      <c r="H64" s="20"/>
      <c r="I64" s="44"/>
      <c r="J64" s="594"/>
      <c r="K64" s="595"/>
    </row>
    <row r="65" spans="1:11" ht="15.75" thickBot="1" x14ac:dyDescent="0.3">
      <c r="A65" s="556"/>
      <c r="B65" s="591"/>
      <c r="C65" s="592"/>
      <c r="D65" s="592"/>
      <c r="E65" s="593"/>
      <c r="F65" s="22" t="s">
        <v>22</v>
      </c>
      <c r="G65" s="27" t="s">
        <v>2167</v>
      </c>
      <c r="H65" s="22"/>
      <c r="I65" s="47"/>
      <c r="J65" s="596"/>
      <c r="K65" s="597"/>
    </row>
    <row r="66" spans="1:11" ht="15" x14ac:dyDescent="0.25">
      <c r="A66" s="556"/>
      <c r="B66" s="579" t="s">
        <v>911</v>
      </c>
      <c r="C66" s="558" t="s">
        <v>880</v>
      </c>
      <c r="D66" s="598" t="s">
        <v>4664</v>
      </c>
      <c r="E66" s="599"/>
      <c r="F66" s="114" t="s">
        <v>35</v>
      </c>
      <c r="G66" s="115" t="str">
        <f>VLOOKUP(F66,'Общий прайс лист'!A:B,2,FALSE)</f>
        <v>Привод для откатных ворот RUN1200HS</v>
      </c>
      <c r="H66" s="116">
        <v>1</v>
      </c>
      <c r="I66" s="117">
        <f>VLOOKUP(F66,'Общий прайс лист'!A:D,4,FALSE)</f>
        <v>81900</v>
      </c>
      <c r="J66" s="604">
        <f>VLOOKUP(D66,'Общий прайс лист'!A:D,4,FALSE)</f>
        <v>92900</v>
      </c>
      <c r="K66" s="605"/>
    </row>
    <row r="67" spans="1:11" ht="15" x14ac:dyDescent="0.25">
      <c r="A67" s="556"/>
      <c r="B67" s="580"/>
      <c r="C67" s="559"/>
      <c r="D67" s="600"/>
      <c r="E67" s="601"/>
      <c r="F67" s="118" t="s">
        <v>1061</v>
      </c>
      <c r="G67" s="119" t="str">
        <f>VLOOKUP(F67,'Общий прайс лист'!A:B,2,FALSE)</f>
        <v>Приемник OXIBD с обратной связью</v>
      </c>
      <c r="H67" s="120">
        <v>1</v>
      </c>
      <c r="I67" s="121">
        <f>VLOOKUP(F67,'Общий прайс лист'!A:D,4,FALSE)</f>
        <v>6900</v>
      </c>
      <c r="J67" s="606"/>
      <c r="K67" s="607"/>
    </row>
    <row r="68" spans="1:11" ht="15" x14ac:dyDescent="0.25">
      <c r="A68" s="556"/>
      <c r="B68" s="580"/>
      <c r="C68" s="559"/>
      <c r="D68" s="600"/>
      <c r="E68" s="601"/>
      <c r="F68" s="118" t="s">
        <v>4729</v>
      </c>
      <c r="G68" s="119" t="s">
        <v>4730</v>
      </c>
      <c r="H68" s="120">
        <v>2</v>
      </c>
      <c r="I68" s="121"/>
      <c r="J68" s="606"/>
      <c r="K68" s="607"/>
    </row>
    <row r="69" spans="1:11" ht="15" x14ac:dyDescent="0.25">
      <c r="A69" s="556"/>
      <c r="B69" s="580"/>
      <c r="C69" s="559"/>
      <c r="D69" s="600"/>
      <c r="E69" s="601"/>
      <c r="F69" s="118" t="s">
        <v>15</v>
      </c>
      <c r="G69" s="119" t="str">
        <f>VLOOKUP(F69,'Общий прайс лист'!A:B,2,FALSE)</f>
        <v>Фотоэлементы Medium BlueBus EPMB</v>
      </c>
      <c r="H69" s="120">
        <v>1</v>
      </c>
      <c r="I69" s="121">
        <f>VLOOKUP(F69,'Общий прайс лист'!A:D,4,FALSE)</f>
        <v>6900</v>
      </c>
      <c r="J69" s="606"/>
      <c r="K69" s="607"/>
    </row>
    <row r="70" spans="1:11" ht="15.75" thickBot="1" x14ac:dyDescent="0.3">
      <c r="A70" s="556"/>
      <c r="B70" s="581"/>
      <c r="C70" s="560"/>
      <c r="D70" s="602"/>
      <c r="E70" s="603"/>
      <c r="F70" s="159" t="s">
        <v>1001</v>
      </c>
      <c r="G70" s="133" t="str">
        <f>VLOOKUP(F70,'Общий прайс лист'!A:B,2,FALSE)</f>
        <v>Лампа сигнальная с антенной 12В/24В ELDC</v>
      </c>
      <c r="H70" s="134">
        <v>1</v>
      </c>
      <c r="I70" s="135">
        <f>VLOOKUP(F70,'Общий прайс лист'!A:D,4,FALSE)</f>
        <v>4900</v>
      </c>
      <c r="J70" s="608"/>
      <c r="K70" s="609"/>
    </row>
    <row r="71" spans="1:11" ht="15" x14ac:dyDescent="0.25">
      <c r="A71" s="556"/>
      <c r="B71" s="588" t="s">
        <v>882</v>
      </c>
      <c r="C71" s="589"/>
      <c r="D71" s="589"/>
      <c r="E71" s="590"/>
      <c r="F71" s="19" t="s">
        <v>507</v>
      </c>
      <c r="G71" s="89" t="str">
        <f>VLOOKUP(F71,'Общий прайс лист'!A:B,2,FALSE)</f>
        <v>Цифровой переключатель FLOR EDSW</v>
      </c>
      <c r="H71" s="19"/>
      <c r="I71" s="46">
        <f>VLOOKUP(F71,'Общий прайс лист'!A:D,4,FALSE)</f>
        <v>10900</v>
      </c>
      <c r="J71" s="594"/>
      <c r="K71" s="595"/>
    </row>
    <row r="72" spans="1:11" ht="15" x14ac:dyDescent="0.25">
      <c r="A72" s="556"/>
      <c r="B72" s="588"/>
      <c r="C72" s="589"/>
      <c r="D72" s="589"/>
      <c r="E72" s="590"/>
      <c r="F72" s="19" t="s">
        <v>2244</v>
      </c>
      <c r="G72" s="89" t="str">
        <f>VLOOKUP(F72,'Общий прайс лист'!A:B,2,FALSE)</f>
        <v>Фотоэлементы с зеркально-линзовым объективом BlueBus</v>
      </c>
      <c r="H72" s="19"/>
      <c r="I72" s="46">
        <f>VLOOKUP(F72,'Общий прайс лист'!A:D,4,FALSE)</f>
        <v>10900</v>
      </c>
      <c r="J72" s="594"/>
      <c r="K72" s="595"/>
    </row>
    <row r="73" spans="1:11" ht="15" x14ac:dyDescent="0.25">
      <c r="A73" s="556"/>
      <c r="B73" s="588"/>
      <c r="C73" s="589"/>
      <c r="D73" s="589"/>
      <c r="E73" s="590"/>
      <c r="F73" s="20" t="s">
        <v>21</v>
      </c>
      <c r="G73" s="26" t="s">
        <v>2166</v>
      </c>
      <c r="H73" s="20"/>
      <c r="I73" s="44"/>
      <c r="J73" s="594"/>
      <c r="K73" s="595"/>
    </row>
    <row r="74" spans="1:11" ht="15.75" thickBot="1" x14ac:dyDescent="0.3">
      <c r="A74" s="557"/>
      <c r="B74" s="591"/>
      <c r="C74" s="592"/>
      <c r="D74" s="592"/>
      <c r="E74" s="593"/>
      <c r="F74" s="22" t="s">
        <v>22</v>
      </c>
      <c r="G74" s="27" t="s">
        <v>2167</v>
      </c>
      <c r="H74" s="22"/>
      <c r="I74" s="47"/>
      <c r="J74" s="596"/>
      <c r="K74" s="597"/>
    </row>
    <row r="75" spans="1:11" ht="23.25" thickBot="1" x14ac:dyDescent="0.3">
      <c r="A75" s="619" t="s">
        <v>998</v>
      </c>
      <c r="B75" s="620"/>
      <c r="C75" s="620"/>
      <c r="D75" s="620"/>
      <c r="E75" s="620"/>
      <c r="F75" s="620"/>
      <c r="G75" s="620"/>
      <c r="H75" s="620"/>
      <c r="I75" s="620"/>
      <c r="J75" s="620"/>
      <c r="K75" s="621"/>
    </row>
    <row r="76" spans="1:11" ht="25.5" customHeight="1" x14ac:dyDescent="0.25">
      <c r="A76" s="555" t="s">
        <v>509</v>
      </c>
      <c r="B76" s="567" t="s">
        <v>886</v>
      </c>
      <c r="C76" s="558" t="s">
        <v>879</v>
      </c>
      <c r="D76" s="561" t="s">
        <v>4634</v>
      </c>
      <c r="E76" s="562"/>
      <c r="F76" s="193" t="s">
        <v>42</v>
      </c>
      <c r="G76" s="183" t="str">
        <f>VLOOKUP(F76,'Общий прайс лист'!A:B,2,FALSE)</f>
        <v>Привод для распашных ворот WG3524HS</v>
      </c>
      <c r="H76" s="155">
        <v>2</v>
      </c>
      <c r="I76" s="185">
        <f>VLOOKUP(F76,'Общий прайс лист'!A:D,4,FALSE)</f>
        <v>30900</v>
      </c>
      <c r="J76" s="582">
        <f>VLOOKUP(D76,'Общий прайс лист'!A:D,4,FALSE)</f>
        <v>60900</v>
      </c>
      <c r="K76" s="583"/>
    </row>
    <row r="77" spans="1:11" ht="15" customHeight="1" x14ac:dyDescent="0.25">
      <c r="A77" s="556"/>
      <c r="B77" s="568"/>
      <c r="C77" s="559"/>
      <c r="D77" s="563"/>
      <c r="E77" s="564"/>
      <c r="F77" s="194" t="s">
        <v>564</v>
      </c>
      <c r="G77" s="173" t="str">
        <f>VLOOKUP(F77,'Общий прайс лист'!A:B,2,FALSE)</f>
        <v>Блок управления MC824H</v>
      </c>
      <c r="H77" s="32">
        <v>1</v>
      </c>
      <c r="I77" s="59">
        <f>VLOOKUP(F77,'Общий прайс лист'!A:D,4,FALSE)</f>
        <v>26900</v>
      </c>
      <c r="J77" s="584"/>
      <c r="K77" s="585"/>
    </row>
    <row r="78" spans="1:11" ht="15" customHeight="1" x14ac:dyDescent="0.25">
      <c r="A78" s="556"/>
      <c r="B78" s="568"/>
      <c r="C78" s="559"/>
      <c r="D78" s="563"/>
      <c r="E78" s="564"/>
      <c r="F78" s="177" t="s">
        <v>1061</v>
      </c>
      <c r="G78" s="33" t="str">
        <f>VLOOKUP(F78,'Общий прайс лист'!A:B,2,FALSE)</f>
        <v>Приемник OXIBD с обратной связью</v>
      </c>
      <c r="H78" s="33">
        <v>1</v>
      </c>
      <c r="I78" s="66">
        <f>VLOOKUP(F78,'Общий прайс лист'!A:D,4,FALSE)</f>
        <v>6900</v>
      </c>
      <c r="J78" s="584"/>
      <c r="K78" s="585"/>
    </row>
    <row r="79" spans="1:11" ht="15.75" thickBot="1" x14ac:dyDescent="0.3">
      <c r="A79" s="556"/>
      <c r="B79" s="569"/>
      <c r="C79" s="560"/>
      <c r="D79" s="565"/>
      <c r="E79" s="566"/>
      <c r="F79" s="178" t="s">
        <v>4729</v>
      </c>
      <c r="G79" s="34" t="s">
        <v>4730</v>
      </c>
      <c r="H79" s="34">
        <v>2</v>
      </c>
      <c r="I79" s="60"/>
      <c r="J79" s="586"/>
      <c r="K79" s="587"/>
    </row>
    <row r="80" spans="1:11" ht="16.7" customHeight="1" x14ac:dyDescent="0.25">
      <c r="A80" s="556"/>
      <c r="B80" s="616" t="s">
        <v>882</v>
      </c>
      <c r="C80" s="617"/>
      <c r="D80" s="617"/>
      <c r="E80" s="618"/>
      <c r="F80" s="19" t="s">
        <v>23</v>
      </c>
      <c r="G80" s="19" t="str">
        <f>VLOOKUP(F80,'Общий прайс лист'!A:B,2,FALSE)</f>
        <v>Электромеханический замок вертикальный, 12В PLA10</v>
      </c>
      <c r="H80" s="19"/>
      <c r="I80" s="46">
        <f>VLOOKUP(F80,'Общий прайс лист'!A:D,4,FALSE)</f>
        <v>14900</v>
      </c>
      <c r="J80" s="570"/>
      <c r="K80" s="571"/>
    </row>
    <row r="81" spans="1:11" ht="15" customHeight="1" x14ac:dyDescent="0.25">
      <c r="A81" s="556"/>
      <c r="B81" s="588"/>
      <c r="C81" s="589"/>
      <c r="D81" s="589"/>
      <c r="E81" s="590"/>
      <c r="F81" s="20" t="s">
        <v>24</v>
      </c>
      <c r="G81" s="20" t="str">
        <f>VLOOKUP(F81,'Общий прайс лист'!A:B,2,FALSE)</f>
        <v>Электромеханический замок горизонтальный, 12В PLA11</v>
      </c>
      <c r="H81" s="20"/>
      <c r="I81" s="44">
        <f>VLOOKUP(F81,'Общий прайс лист'!A:D,4,FALSE)</f>
        <v>14900</v>
      </c>
      <c r="J81" s="572"/>
      <c r="K81" s="573"/>
    </row>
    <row r="82" spans="1:11" ht="15" customHeight="1" x14ac:dyDescent="0.25">
      <c r="A82" s="556"/>
      <c r="B82" s="588"/>
      <c r="C82" s="589"/>
      <c r="D82" s="589"/>
      <c r="E82" s="590"/>
      <c r="F82" s="20" t="s">
        <v>2244</v>
      </c>
      <c r="G82" s="20" t="str">
        <f>VLOOKUP(F82,'Общий прайс лист'!A:B,2,FALSE)</f>
        <v>Фотоэлементы с зеркально-линзовым объективом BlueBus</v>
      </c>
      <c r="H82" s="20"/>
      <c r="I82" s="44">
        <f>VLOOKUP(F82,'Общий прайс лист'!A:D,4,FALSE)</f>
        <v>10900</v>
      </c>
      <c r="J82" s="572"/>
      <c r="K82" s="573"/>
    </row>
    <row r="83" spans="1:11" ht="15" customHeight="1" x14ac:dyDescent="0.25">
      <c r="A83" s="556"/>
      <c r="B83" s="588"/>
      <c r="C83" s="589"/>
      <c r="D83" s="589"/>
      <c r="E83" s="590"/>
      <c r="F83" s="20" t="s">
        <v>507</v>
      </c>
      <c r="G83" s="20" t="str">
        <f>VLOOKUP(F83,'Общий прайс лист'!A:B,2,FALSE)</f>
        <v>Цифровой переключатель FLOR EDSW</v>
      </c>
      <c r="H83" s="20"/>
      <c r="I83" s="44">
        <f>VLOOKUP(F83,'Общий прайс лист'!A:D,4,FALSE)</f>
        <v>10900</v>
      </c>
      <c r="J83" s="572"/>
      <c r="K83" s="573"/>
    </row>
    <row r="84" spans="1:11" ht="14.25" customHeight="1" thickBot="1" x14ac:dyDescent="0.3">
      <c r="A84" s="556"/>
      <c r="B84" s="591"/>
      <c r="C84" s="592"/>
      <c r="D84" s="592"/>
      <c r="E84" s="593"/>
      <c r="F84" s="22" t="s">
        <v>1096</v>
      </c>
      <c r="G84" s="22" t="str">
        <f>VLOOKUP(F84,'Общий прайс лист'!A:B,2,FALSE)</f>
        <v>Аккумуляторная батарея PS324</v>
      </c>
      <c r="H84" s="22"/>
      <c r="I84" s="47">
        <f>VLOOKUP(F84,'Общий прайс лист'!A:D,4,FALSE)</f>
        <v>11900</v>
      </c>
      <c r="J84" s="574"/>
      <c r="K84" s="575"/>
    </row>
    <row r="85" spans="1:11" ht="29.25" customHeight="1" x14ac:dyDescent="0.25">
      <c r="A85" s="556"/>
      <c r="B85" s="567" t="s">
        <v>886</v>
      </c>
      <c r="C85" s="558" t="s">
        <v>879</v>
      </c>
      <c r="D85" s="598" t="s">
        <v>4653</v>
      </c>
      <c r="E85" s="599"/>
      <c r="F85" s="189" t="s">
        <v>42</v>
      </c>
      <c r="G85" s="115" t="str">
        <f>VLOOKUP(F85,'Общий прайс лист'!A:B,2,FALSE)</f>
        <v>Привод для распашных ворот WG3524HS</v>
      </c>
      <c r="H85" s="116">
        <v>2</v>
      </c>
      <c r="I85" s="117">
        <f>VLOOKUP(F85,'Общий прайс лист'!A:D,4,FALSE)</f>
        <v>30900</v>
      </c>
      <c r="J85" s="604">
        <f>VLOOKUP(D85,'Общий прайс лист'!A:D,4,FALSE)</f>
        <v>68900</v>
      </c>
      <c r="K85" s="605"/>
    </row>
    <row r="86" spans="1:11" ht="14.25" customHeight="1" x14ac:dyDescent="0.25">
      <c r="A86" s="556"/>
      <c r="B86" s="568"/>
      <c r="C86" s="559"/>
      <c r="D86" s="600"/>
      <c r="E86" s="601"/>
      <c r="F86" s="190" t="s">
        <v>564</v>
      </c>
      <c r="G86" s="126" t="str">
        <f>VLOOKUP(F86,'Общий прайс лист'!A:B,2,FALSE)</f>
        <v>Блок управления MC824H</v>
      </c>
      <c r="H86" s="127">
        <v>1</v>
      </c>
      <c r="I86" s="128">
        <f>VLOOKUP(F86,'Общий прайс лист'!A:D,4,FALSE)</f>
        <v>26900</v>
      </c>
      <c r="J86" s="606"/>
      <c r="K86" s="607"/>
    </row>
    <row r="87" spans="1:11" ht="14.25" customHeight="1" x14ac:dyDescent="0.25">
      <c r="A87" s="556"/>
      <c r="B87" s="568"/>
      <c r="C87" s="559"/>
      <c r="D87" s="600"/>
      <c r="E87" s="601"/>
      <c r="F87" s="118" t="s">
        <v>1061</v>
      </c>
      <c r="G87" s="120" t="str">
        <f>VLOOKUP(F87,'Общий прайс лист'!A:B,2,FALSE)</f>
        <v>Приемник OXIBD с обратной связью</v>
      </c>
      <c r="H87" s="120">
        <v>1</v>
      </c>
      <c r="I87" s="121">
        <f>VLOOKUP(F87,'Общий прайс лист'!A:D,4,FALSE)</f>
        <v>6900</v>
      </c>
      <c r="J87" s="606"/>
      <c r="K87" s="607"/>
    </row>
    <row r="88" spans="1:11" ht="14.25" customHeight="1" x14ac:dyDescent="0.25">
      <c r="A88" s="556"/>
      <c r="B88" s="568"/>
      <c r="C88" s="559"/>
      <c r="D88" s="600"/>
      <c r="E88" s="601"/>
      <c r="F88" s="118" t="s">
        <v>4729</v>
      </c>
      <c r="G88" s="120" t="s">
        <v>4730</v>
      </c>
      <c r="H88" s="120">
        <v>2</v>
      </c>
      <c r="I88" s="121"/>
      <c r="J88" s="606"/>
      <c r="K88" s="607"/>
    </row>
    <row r="89" spans="1:11" ht="14.25" customHeight="1" x14ac:dyDescent="0.25">
      <c r="A89" s="556"/>
      <c r="B89" s="568"/>
      <c r="C89" s="559"/>
      <c r="D89" s="600"/>
      <c r="E89" s="601"/>
      <c r="F89" s="118" t="s">
        <v>15</v>
      </c>
      <c r="G89" s="120" t="str">
        <f>VLOOKUP(F89,'Общий прайс лист'!A:B,2,FALSE)</f>
        <v>Фотоэлементы Medium BlueBus EPMB</v>
      </c>
      <c r="H89" s="120">
        <v>1</v>
      </c>
      <c r="I89" s="121">
        <f>VLOOKUP(F89,'Общий прайс лист'!A:D,4,FALSE)</f>
        <v>6900</v>
      </c>
      <c r="J89" s="606"/>
      <c r="K89" s="607"/>
    </row>
    <row r="90" spans="1:11" ht="14.25" customHeight="1" thickBot="1" x14ac:dyDescent="0.3">
      <c r="A90" s="556"/>
      <c r="B90" s="569"/>
      <c r="C90" s="560"/>
      <c r="D90" s="602"/>
      <c r="E90" s="603"/>
      <c r="F90" s="122" t="s">
        <v>1001</v>
      </c>
      <c r="G90" s="129" t="str">
        <f>VLOOKUP(F90,'Общий прайс лист'!A:B,2,FALSE)</f>
        <v>Лампа сигнальная с антенной 12В/24В ELDC</v>
      </c>
      <c r="H90" s="134">
        <v>1</v>
      </c>
      <c r="I90" s="135">
        <f>VLOOKUP(F90,'Общий прайс лист'!A:D,4,FALSE)</f>
        <v>4900</v>
      </c>
      <c r="J90" s="608"/>
      <c r="K90" s="609"/>
    </row>
    <row r="91" spans="1:11" ht="14.25" customHeight="1" x14ac:dyDescent="0.25">
      <c r="A91" s="556"/>
      <c r="B91" s="616" t="s">
        <v>882</v>
      </c>
      <c r="C91" s="617"/>
      <c r="D91" s="617"/>
      <c r="E91" s="618"/>
      <c r="F91" s="19" t="s">
        <v>23</v>
      </c>
      <c r="G91" s="19" t="str">
        <f>VLOOKUP(F91,'Общий прайс лист'!A:B,2,FALSE)</f>
        <v>Электромеханический замок вертикальный, 12В PLA10</v>
      </c>
      <c r="H91" s="19"/>
      <c r="I91" s="46">
        <f>VLOOKUP(F91,'Общий прайс лист'!A:D,4,FALSE)</f>
        <v>14900</v>
      </c>
      <c r="J91" s="570"/>
      <c r="K91" s="571"/>
    </row>
    <row r="92" spans="1:11" ht="14.25" customHeight="1" x14ac:dyDescent="0.25">
      <c r="A92" s="556"/>
      <c r="B92" s="588"/>
      <c r="C92" s="589"/>
      <c r="D92" s="589"/>
      <c r="E92" s="590"/>
      <c r="F92" s="20" t="s">
        <v>24</v>
      </c>
      <c r="G92" s="20" t="str">
        <f>VLOOKUP(F92,'Общий прайс лист'!A:B,2,FALSE)</f>
        <v>Электромеханический замок горизонтальный, 12В PLA11</v>
      </c>
      <c r="H92" s="20"/>
      <c r="I92" s="44">
        <f>VLOOKUP(F92,'Общий прайс лист'!A:D,4,FALSE)</f>
        <v>14900</v>
      </c>
      <c r="J92" s="572"/>
      <c r="K92" s="573"/>
    </row>
    <row r="93" spans="1:11" ht="14.25" customHeight="1" x14ac:dyDescent="0.25">
      <c r="A93" s="556"/>
      <c r="B93" s="588"/>
      <c r="C93" s="589"/>
      <c r="D93" s="589"/>
      <c r="E93" s="590"/>
      <c r="F93" s="20" t="s">
        <v>2244</v>
      </c>
      <c r="G93" s="20" t="str">
        <f>VLOOKUP(F93,'Общий прайс лист'!A:B,2,FALSE)</f>
        <v>Фотоэлементы с зеркально-линзовым объективом BlueBus</v>
      </c>
      <c r="H93" s="20"/>
      <c r="I93" s="44">
        <f>VLOOKUP(F93,'Общий прайс лист'!A:D,4,FALSE)</f>
        <v>10900</v>
      </c>
      <c r="J93" s="572"/>
      <c r="K93" s="573"/>
    </row>
    <row r="94" spans="1:11" ht="14.25" customHeight="1" x14ac:dyDescent="0.25">
      <c r="A94" s="556"/>
      <c r="B94" s="588"/>
      <c r="C94" s="589"/>
      <c r="D94" s="589"/>
      <c r="E94" s="590"/>
      <c r="F94" s="20" t="s">
        <v>507</v>
      </c>
      <c r="G94" s="20" t="str">
        <f>VLOOKUP(F94,'Общий прайс лист'!A:B,2,FALSE)</f>
        <v>Цифровой переключатель FLOR EDSW</v>
      </c>
      <c r="H94" s="20"/>
      <c r="I94" s="44">
        <f>VLOOKUP(F94,'Общий прайс лист'!A:D,4,FALSE)</f>
        <v>10900</v>
      </c>
      <c r="J94" s="572"/>
      <c r="K94" s="573"/>
    </row>
    <row r="95" spans="1:11" ht="14.25" customHeight="1" thickBot="1" x14ac:dyDescent="0.3">
      <c r="A95" s="557"/>
      <c r="B95" s="591"/>
      <c r="C95" s="592"/>
      <c r="D95" s="592"/>
      <c r="E95" s="593"/>
      <c r="F95" s="22" t="s">
        <v>1096</v>
      </c>
      <c r="G95" s="22" t="str">
        <f>VLOOKUP(F95,'Общий прайс лист'!A:B,2,FALSE)</f>
        <v>Аккумуляторная батарея PS324</v>
      </c>
      <c r="H95" s="22"/>
      <c r="I95" s="47">
        <f>VLOOKUP(F95,'Общий прайс лист'!A:D,4,FALSE)</f>
        <v>11900</v>
      </c>
      <c r="J95" s="574"/>
      <c r="K95" s="575"/>
    </row>
    <row r="96" spans="1:11" ht="30.75" customHeight="1" x14ac:dyDescent="0.25">
      <c r="A96" s="555" t="s">
        <v>510</v>
      </c>
      <c r="B96" s="576" t="s">
        <v>511</v>
      </c>
      <c r="C96" s="558" t="s">
        <v>879</v>
      </c>
      <c r="D96" s="561" t="s">
        <v>4639</v>
      </c>
      <c r="E96" s="562"/>
      <c r="F96" s="193" t="s">
        <v>40</v>
      </c>
      <c r="G96" s="183" t="str">
        <f>VLOOKUP(F96,'Общий прайс лист'!A:B,2,FALSE)</f>
        <v>Привод для распашных ворот TO5024HS</v>
      </c>
      <c r="H96" s="155">
        <v>2</v>
      </c>
      <c r="I96" s="185">
        <f>VLOOKUP(F96,'Общий прайс лист'!A:D,4,FALSE)</f>
        <v>37900</v>
      </c>
      <c r="J96" s="582">
        <f>VLOOKUP(D96,'Общий прайс лист'!A:D,4,FALSE)</f>
        <v>70900</v>
      </c>
      <c r="K96" s="583"/>
    </row>
    <row r="97" spans="1:11" ht="15" customHeight="1" x14ac:dyDescent="0.25">
      <c r="A97" s="556"/>
      <c r="B97" s="577"/>
      <c r="C97" s="559"/>
      <c r="D97" s="563"/>
      <c r="E97" s="564"/>
      <c r="F97" s="197" t="s">
        <v>564</v>
      </c>
      <c r="G97" s="174" t="str">
        <f>VLOOKUP(F97,'Общий прайс лист'!A:B,2,FALSE)</f>
        <v>Блок управления MC824H</v>
      </c>
      <c r="H97" s="32">
        <v>1</v>
      </c>
      <c r="I97" s="59">
        <f>VLOOKUP(F97,'Общий прайс лист'!A:D,4,FALSE)</f>
        <v>26900</v>
      </c>
      <c r="J97" s="584"/>
      <c r="K97" s="585"/>
    </row>
    <row r="98" spans="1:11" ht="15" customHeight="1" x14ac:dyDescent="0.25">
      <c r="A98" s="556"/>
      <c r="B98" s="577"/>
      <c r="C98" s="559"/>
      <c r="D98" s="563"/>
      <c r="E98" s="564"/>
      <c r="F98" s="177" t="s">
        <v>1061</v>
      </c>
      <c r="G98" s="33" t="str">
        <f>VLOOKUP(F98,'Общий прайс лист'!A:B,2,FALSE)</f>
        <v>Приемник OXIBD с обратной связью</v>
      </c>
      <c r="H98" s="33">
        <v>1</v>
      </c>
      <c r="I98" s="66">
        <f>VLOOKUP(F98,'Общий прайс лист'!A:D,4,FALSE)</f>
        <v>6900</v>
      </c>
      <c r="J98" s="584"/>
      <c r="K98" s="585"/>
    </row>
    <row r="99" spans="1:11" ht="15" customHeight="1" thickBot="1" x14ac:dyDescent="0.3">
      <c r="A99" s="556"/>
      <c r="B99" s="578"/>
      <c r="C99" s="560"/>
      <c r="D99" s="565"/>
      <c r="E99" s="566"/>
      <c r="F99" s="178" t="s">
        <v>4729</v>
      </c>
      <c r="G99" s="34" t="s">
        <v>4730</v>
      </c>
      <c r="H99" s="34">
        <v>2</v>
      </c>
      <c r="I99" s="60"/>
      <c r="J99" s="586"/>
      <c r="K99" s="587"/>
    </row>
    <row r="100" spans="1:11" ht="18.75" customHeight="1" x14ac:dyDescent="0.25">
      <c r="A100" s="556"/>
      <c r="B100" s="616" t="s">
        <v>882</v>
      </c>
      <c r="C100" s="617"/>
      <c r="D100" s="617"/>
      <c r="E100" s="618"/>
      <c r="F100" s="19" t="s">
        <v>23</v>
      </c>
      <c r="G100" s="19" t="str">
        <f>VLOOKUP(F100,'Общий прайс лист'!A:B,2,FALSE)</f>
        <v>Электромеханический замок вертикальный, 12В PLA10</v>
      </c>
      <c r="H100" s="19"/>
      <c r="I100" s="46">
        <f>VLOOKUP(F100,'Общий прайс лист'!A:D,4,FALSE)</f>
        <v>14900</v>
      </c>
      <c r="J100" s="570"/>
      <c r="K100" s="571"/>
    </row>
    <row r="101" spans="1:11" ht="18" customHeight="1" x14ac:dyDescent="0.25">
      <c r="A101" s="556"/>
      <c r="B101" s="588"/>
      <c r="C101" s="589"/>
      <c r="D101" s="589"/>
      <c r="E101" s="590"/>
      <c r="F101" s="20" t="s">
        <v>24</v>
      </c>
      <c r="G101" s="20" t="str">
        <f>VLOOKUP(F101,'Общий прайс лист'!A:B,2,FALSE)</f>
        <v>Электромеханический замок горизонтальный, 12В PLA11</v>
      </c>
      <c r="H101" s="20"/>
      <c r="I101" s="44">
        <f>VLOOKUP(F101,'Общий прайс лист'!A:D,4,FALSE)</f>
        <v>14900</v>
      </c>
      <c r="J101" s="572"/>
      <c r="K101" s="573"/>
    </row>
    <row r="102" spans="1:11" ht="18" customHeight="1" x14ac:dyDescent="0.25">
      <c r="A102" s="556"/>
      <c r="B102" s="588"/>
      <c r="C102" s="589"/>
      <c r="D102" s="589"/>
      <c r="E102" s="590"/>
      <c r="F102" s="20" t="s">
        <v>2244</v>
      </c>
      <c r="G102" s="20" t="str">
        <f>VLOOKUP(F102,'Общий прайс лист'!A:B,2,FALSE)</f>
        <v>Фотоэлементы с зеркально-линзовым объективом BlueBus</v>
      </c>
      <c r="H102" s="20"/>
      <c r="I102" s="44">
        <f>VLOOKUP(F102,'Общий прайс лист'!A:D,4,FALSE)</f>
        <v>10900</v>
      </c>
      <c r="J102" s="572"/>
      <c r="K102" s="573"/>
    </row>
    <row r="103" spans="1:11" ht="18" customHeight="1" x14ac:dyDescent="0.25">
      <c r="A103" s="556"/>
      <c r="B103" s="588"/>
      <c r="C103" s="589"/>
      <c r="D103" s="589"/>
      <c r="E103" s="590"/>
      <c r="F103" s="20" t="s">
        <v>507</v>
      </c>
      <c r="G103" s="20" t="str">
        <f>VLOOKUP(F103,'Общий прайс лист'!A:B,2,FALSE)</f>
        <v>Цифровой переключатель FLOR EDSW</v>
      </c>
      <c r="H103" s="20"/>
      <c r="I103" s="44">
        <f>VLOOKUP(F103,'Общий прайс лист'!A:D,4,FALSE)</f>
        <v>10900</v>
      </c>
      <c r="J103" s="572"/>
      <c r="K103" s="573"/>
    </row>
    <row r="104" spans="1:11" ht="18" customHeight="1" thickBot="1" x14ac:dyDescent="0.3">
      <c r="A104" s="556"/>
      <c r="B104" s="591"/>
      <c r="C104" s="592"/>
      <c r="D104" s="592"/>
      <c r="E104" s="593"/>
      <c r="F104" s="22" t="s">
        <v>1096</v>
      </c>
      <c r="G104" s="22" t="str">
        <f>VLOOKUP(F104,'Общий прайс лист'!A:B,2,FALSE)</f>
        <v>Аккумуляторная батарея PS324</v>
      </c>
      <c r="H104" s="22"/>
      <c r="I104" s="47">
        <f>VLOOKUP(F104,'Общий прайс лист'!A:D,4,FALSE)</f>
        <v>11900</v>
      </c>
      <c r="J104" s="574"/>
      <c r="K104" s="575"/>
    </row>
    <row r="105" spans="1:11" ht="18" customHeight="1" x14ac:dyDescent="0.25">
      <c r="A105" s="556"/>
      <c r="B105" s="576" t="s">
        <v>511</v>
      </c>
      <c r="C105" s="558" t="s">
        <v>879</v>
      </c>
      <c r="D105" s="598" t="s">
        <v>4656</v>
      </c>
      <c r="E105" s="599"/>
      <c r="F105" s="189" t="s">
        <v>40</v>
      </c>
      <c r="G105" s="115" t="str">
        <f>VLOOKUP(F105,'Общий прайс лист'!A:B,2,FALSE)</f>
        <v>Привод для распашных ворот TO5024HS</v>
      </c>
      <c r="H105" s="116">
        <v>2</v>
      </c>
      <c r="I105" s="117">
        <f>VLOOKUP(F105,'Общий прайс лист'!A:D,4,FALSE)</f>
        <v>37900</v>
      </c>
      <c r="J105" s="604">
        <f>VLOOKUP(D105,'Общий прайс лист'!A:D,4,FALSE)</f>
        <v>78900</v>
      </c>
      <c r="K105" s="605"/>
    </row>
    <row r="106" spans="1:11" ht="18" customHeight="1" x14ac:dyDescent="0.25">
      <c r="A106" s="556"/>
      <c r="B106" s="577"/>
      <c r="C106" s="559"/>
      <c r="D106" s="600"/>
      <c r="E106" s="601"/>
      <c r="F106" s="191" t="s">
        <v>564</v>
      </c>
      <c r="G106" s="119" t="str">
        <f>VLOOKUP(F106,'Общий прайс лист'!A:B,2,FALSE)</f>
        <v>Блок управления MC824H</v>
      </c>
      <c r="H106" s="127">
        <v>1</v>
      </c>
      <c r="I106" s="128">
        <f>VLOOKUP(F106,'Общий прайс лист'!A:D,4,FALSE)</f>
        <v>26900</v>
      </c>
      <c r="J106" s="606"/>
      <c r="K106" s="607"/>
    </row>
    <row r="107" spans="1:11" ht="18" customHeight="1" x14ac:dyDescent="0.25">
      <c r="A107" s="556"/>
      <c r="B107" s="577"/>
      <c r="C107" s="559"/>
      <c r="D107" s="600"/>
      <c r="E107" s="601"/>
      <c r="F107" s="118" t="s">
        <v>1061</v>
      </c>
      <c r="G107" s="120" t="str">
        <f>VLOOKUP(F107,'Общий прайс лист'!A:B,2,FALSE)</f>
        <v>Приемник OXIBD с обратной связью</v>
      </c>
      <c r="H107" s="120">
        <v>1</v>
      </c>
      <c r="I107" s="121">
        <f>VLOOKUP(F107,'Общий прайс лист'!A:D,4,FALSE)</f>
        <v>6900</v>
      </c>
      <c r="J107" s="606"/>
      <c r="K107" s="607"/>
    </row>
    <row r="108" spans="1:11" ht="18" customHeight="1" x14ac:dyDescent="0.25">
      <c r="A108" s="556"/>
      <c r="B108" s="577"/>
      <c r="C108" s="559"/>
      <c r="D108" s="600"/>
      <c r="E108" s="601"/>
      <c r="F108" s="118" t="s">
        <v>4729</v>
      </c>
      <c r="G108" s="120" t="s">
        <v>4730</v>
      </c>
      <c r="H108" s="120">
        <v>2</v>
      </c>
      <c r="I108" s="121"/>
      <c r="J108" s="606"/>
      <c r="K108" s="607"/>
    </row>
    <row r="109" spans="1:11" ht="18" customHeight="1" x14ac:dyDescent="0.25">
      <c r="A109" s="556"/>
      <c r="B109" s="577"/>
      <c r="C109" s="559"/>
      <c r="D109" s="600"/>
      <c r="E109" s="601"/>
      <c r="F109" s="118" t="s">
        <v>15</v>
      </c>
      <c r="G109" s="120" t="str">
        <f>VLOOKUP(F109,'Общий прайс лист'!A:B,2,FALSE)</f>
        <v>Фотоэлементы Medium BlueBus EPMB</v>
      </c>
      <c r="H109" s="120">
        <v>1</v>
      </c>
      <c r="I109" s="121">
        <f>VLOOKUP(F109,'Общий прайс лист'!A:D,4,FALSE)</f>
        <v>6900</v>
      </c>
      <c r="J109" s="606"/>
      <c r="K109" s="607"/>
    </row>
    <row r="110" spans="1:11" ht="18" customHeight="1" thickBot="1" x14ac:dyDescent="0.3">
      <c r="A110" s="556"/>
      <c r="B110" s="578"/>
      <c r="C110" s="560"/>
      <c r="D110" s="602"/>
      <c r="E110" s="603"/>
      <c r="F110" s="159" t="s">
        <v>1001</v>
      </c>
      <c r="G110" s="134" t="str">
        <f>VLOOKUP(F110,'Общий прайс лист'!A:B,2,FALSE)</f>
        <v>Лампа сигнальная с антенной 12В/24В ELDC</v>
      </c>
      <c r="H110" s="134">
        <v>1</v>
      </c>
      <c r="I110" s="135">
        <f>VLOOKUP(F110,'Общий прайс лист'!A:D,4,FALSE)</f>
        <v>4900</v>
      </c>
      <c r="J110" s="608"/>
      <c r="K110" s="609"/>
    </row>
    <row r="111" spans="1:11" ht="18" customHeight="1" x14ac:dyDescent="0.25">
      <c r="A111" s="556"/>
      <c r="B111" s="616" t="s">
        <v>882</v>
      </c>
      <c r="C111" s="617"/>
      <c r="D111" s="617"/>
      <c r="E111" s="618"/>
      <c r="F111" s="19" t="s">
        <v>23</v>
      </c>
      <c r="G111" s="19" t="str">
        <f>VLOOKUP(F111,'Общий прайс лист'!A:B,2,FALSE)</f>
        <v>Электромеханический замок вертикальный, 12В PLA10</v>
      </c>
      <c r="H111" s="19"/>
      <c r="I111" s="46">
        <f>VLOOKUP(F111,'Общий прайс лист'!A:D,4,FALSE)</f>
        <v>14900</v>
      </c>
      <c r="J111" s="570"/>
      <c r="K111" s="571"/>
    </row>
    <row r="112" spans="1:11" ht="18" customHeight="1" x14ac:dyDescent="0.25">
      <c r="A112" s="556"/>
      <c r="B112" s="588"/>
      <c r="C112" s="589"/>
      <c r="D112" s="589"/>
      <c r="E112" s="590"/>
      <c r="F112" s="20" t="s">
        <v>24</v>
      </c>
      <c r="G112" s="20" t="str">
        <f>VLOOKUP(F112,'Общий прайс лист'!A:B,2,FALSE)</f>
        <v>Электромеханический замок горизонтальный, 12В PLA11</v>
      </c>
      <c r="H112" s="20"/>
      <c r="I112" s="44">
        <f>VLOOKUP(F112,'Общий прайс лист'!A:D,4,FALSE)</f>
        <v>14900</v>
      </c>
      <c r="J112" s="572"/>
      <c r="K112" s="573"/>
    </row>
    <row r="113" spans="1:11" ht="18" customHeight="1" x14ac:dyDescent="0.25">
      <c r="A113" s="556"/>
      <c r="B113" s="588"/>
      <c r="C113" s="589"/>
      <c r="D113" s="589"/>
      <c r="E113" s="590"/>
      <c r="F113" s="20" t="s">
        <v>2244</v>
      </c>
      <c r="G113" s="20" t="str">
        <f>VLOOKUP(F113,'Общий прайс лист'!A:B,2,FALSE)</f>
        <v>Фотоэлементы с зеркально-линзовым объективом BlueBus</v>
      </c>
      <c r="H113" s="20"/>
      <c r="I113" s="44">
        <f>VLOOKUP(F113,'Общий прайс лист'!A:D,4,FALSE)</f>
        <v>10900</v>
      </c>
      <c r="J113" s="572"/>
      <c r="K113" s="573"/>
    </row>
    <row r="114" spans="1:11" ht="18" customHeight="1" x14ac:dyDescent="0.25">
      <c r="A114" s="556"/>
      <c r="B114" s="588"/>
      <c r="C114" s="589"/>
      <c r="D114" s="589"/>
      <c r="E114" s="590"/>
      <c r="F114" s="20" t="s">
        <v>507</v>
      </c>
      <c r="G114" s="20" t="str">
        <f>VLOOKUP(F114,'Общий прайс лист'!A:B,2,FALSE)</f>
        <v>Цифровой переключатель FLOR EDSW</v>
      </c>
      <c r="H114" s="20"/>
      <c r="I114" s="44">
        <f>VLOOKUP(F114,'Общий прайс лист'!A:D,4,FALSE)</f>
        <v>10900</v>
      </c>
      <c r="J114" s="572"/>
      <c r="K114" s="573"/>
    </row>
    <row r="115" spans="1:11" ht="18" customHeight="1" thickBot="1" x14ac:dyDescent="0.3">
      <c r="A115" s="557"/>
      <c r="B115" s="591"/>
      <c r="C115" s="592"/>
      <c r="D115" s="592"/>
      <c r="E115" s="593"/>
      <c r="F115" s="22" t="s">
        <v>1096</v>
      </c>
      <c r="G115" s="22" t="str">
        <f>VLOOKUP(F115,'Общий прайс лист'!A:B,2,FALSE)</f>
        <v>Аккумуляторная батарея PS324</v>
      </c>
      <c r="H115" s="22"/>
      <c r="I115" s="47">
        <f>VLOOKUP(F115,'Общий прайс лист'!A:D,4,FALSE)</f>
        <v>11900</v>
      </c>
      <c r="J115" s="574"/>
      <c r="K115" s="575"/>
    </row>
    <row r="116" spans="1:11" ht="18.399999999999999" customHeight="1" x14ac:dyDescent="0.25">
      <c r="A116" s="555" t="s">
        <v>510</v>
      </c>
      <c r="B116" s="567" t="s">
        <v>907</v>
      </c>
      <c r="C116" s="558" t="s">
        <v>879</v>
      </c>
      <c r="D116" s="561" t="s">
        <v>4640</v>
      </c>
      <c r="E116" s="562"/>
      <c r="F116" s="188" t="s">
        <v>41</v>
      </c>
      <c r="G116" s="155" t="str">
        <f>VLOOKUP(F116,'Общий прайс лист'!A:B,2,FALSE)</f>
        <v>Привод для распашных ворот TO6024HS</v>
      </c>
      <c r="H116" s="155">
        <v>2</v>
      </c>
      <c r="I116" s="185">
        <f>VLOOKUP(F116,'Общий прайс лист'!A:D,4,FALSE)</f>
        <v>65900</v>
      </c>
      <c r="J116" s="582">
        <f>VLOOKUP(D116,'Общий прайс лист'!A:D,4,FALSE)</f>
        <v>144900</v>
      </c>
      <c r="K116" s="583"/>
    </row>
    <row r="117" spans="1:11" ht="15" customHeight="1" x14ac:dyDescent="0.25">
      <c r="A117" s="556"/>
      <c r="B117" s="568"/>
      <c r="C117" s="559"/>
      <c r="D117" s="563"/>
      <c r="E117" s="564"/>
      <c r="F117" s="177" t="s">
        <v>564</v>
      </c>
      <c r="G117" s="33" t="str">
        <f>VLOOKUP(F117,'Общий прайс лист'!A:B,2,FALSE)</f>
        <v>Блок управления MC824H</v>
      </c>
      <c r="H117" s="33">
        <v>1</v>
      </c>
      <c r="I117" s="66">
        <f>VLOOKUP(F117,'Общий прайс лист'!A:D,4,FALSE)</f>
        <v>26900</v>
      </c>
      <c r="J117" s="584"/>
      <c r="K117" s="585"/>
    </row>
    <row r="118" spans="1:11" ht="15" customHeight="1" x14ac:dyDescent="0.25">
      <c r="A118" s="556"/>
      <c r="B118" s="568"/>
      <c r="C118" s="559"/>
      <c r="D118" s="563"/>
      <c r="E118" s="564"/>
      <c r="F118" s="177" t="s">
        <v>1061</v>
      </c>
      <c r="G118" s="33" t="str">
        <f>VLOOKUP(F118,'Общий прайс лист'!A:B,2,FALSE)</f>
        <v>Приемник OXIBD с обратной связью</v>
      </c>
      <c r="H118" s="33">
        <v>1</v>
      </c>
      <c r="I118" s="66">
        <f>VLOOKUP(F118,'Общий прайс лист'!A:D,4,FALSE)</f>
        <v>6900</v>
      </c>
      <c r="J118" s="584"/>
      <c r="K118" s="585"/>
    </row>
    <row r="119" spans="1:11" ht="22.5" customHeight="1" thickBot="1" x14ac:dyDescent="0.3">
      <c r="A119" s="556"/>
      <c r="B119" s="569"/>
      <c r="C119" s="560"/>
      <c r="D119" s="565"/>
      <c r="E119" s="566"/>
      <c r="F119" s="178" t="s">
        <v>4729</v>
      </c>
      <c r="G119" s="34" t="s">
        <v>4730</v>
      </c>
      <c r="H119" s="34">
        <v>2</v>
      </c>
      <c r="I119" s="60"/>
      <c r="J119" s="586"/>
      <c r="K119" s="587"/>
    </row>
    <row r="120" spans="1:11" ht="16.7" customHeight="1" x14ac:dyDescent="0.25">
      <c r="A120" s="556"/>
      <c r="B120" s="616" t="s">
        <v>882</v>
      </c>
      <c r="C120" s="617"/>
      <c r="D120" s="617"/>
      <c r="E120" s="618"/>
      <c r="F120" s="19" t="s">
        <v>23</v>
      </c>
      <c r="G120" s="19" t="str">
        <f>VLOOKUP(F120,'Общий прайс лист'!A:B,2,FALSE)</f>
        <v>Электромеханический замок вертикальный, 12В PLA10</v>
      </c>
      <c r="H120" s="19"/>
      <c r="I120" s="46">
        <f>VLOOKUP(F120,'Общий прайс лист'!A:D,4,FALSE)</f>
        <v>14900</v>
      </c>
      <c r="J120" s="570"/>
      <c r="K120" s="571"/>
    </row>
    <row r="121" spans="1:11" ht="16.7" customHeight="1" x14ac:dyDescent="0.25">
      <c r="A121" s="556"/>
      <c r="B121" s="588"/>
      <c r="C121" s="589"/>
      <c r="D121" s="589"/>
      <c r="E121" s="590"/>
      <c r="F121" s="20" t="s">
        <v>24</v>
      </c>
      <c r="G121" s="20" t="str">
        <f>VLOOKUP(F121,'Общий прайс лист'!A:B,2,FALSE)</f>
        <v>Электромеханический замок горизонтальный, 12В PLA11</v>
      </c>
      <c r="H121" s="20"/>
      <c r="I121" s="44">
        <f>VLOOKUP(F121,'Общий прайс лист'!A:D,4,FALSE)</f>
        <v>14900</v>
      </c>
      <c r="J121" s="572"/>
      <c r="K121" s="573"/>
    </row>
    <row r="122" spans="1:11" ht="16.7" customHeight="1" x14ac:dyDescent="0.25">
      <c r="A122" s="556"/>
      <c r="B122" s="588"/>
      <c r="C122" s="589"/>
      <c r="D122" s="589"/>
      <c r="E122" s="590"/>
      <c r="F122" s="20" t="s">
        <v>2244</v>
      </c>
      <c r="G122" s="20" t="str">
        <f>VLOOKUP(F122,'Общий прайс лист'!A:B,2,FALSE)</f>
        <v>Фотоэлементы с зеркально-линзовым объективом BlueBus</v>
      </c>
      <c r="H122" s="20"/>
      <c r="I122" s="44">
        <f>VLOOKUP(F122,'Общий прайс лист'!A:D,4,FALSE)</f>
        <v>10900</v>
      </c>
      <c r="J122" s="572"/>
      <c r="K122" s="573"/>
    </row>
    <row r="123" spans="1:11" ht="16.7" customHeight="1" x14ac:dyDescent="0.25">
      <c r="A123" s="556"/>
      <c r="B123" s="588"/>
      <c r="C123" s="589"/>
      <c r="D123" s="589"/>
      <c r="E123" s="590"/>
      <c r="F123" s="20" t="s">
        <v>507</v>
      </c>
      <c r="G123" s="20" t="str">
        <f>VLOOKUP(F123,'Общий прайс лист'!A:B,2,FALSE)</f>
        <v>Цифровой переключатель FLOR EDSW</v>
      </c>
      <c r="H123" s="20"/>
      <c r="I123" s="44">
        <f>VLOOKUP(F123,'Общий прайс лист'!A:D,4,FALSE)</f>
        <v>10900</v>
      </c>
      <c r="J123" s="572"/>
      <c r="K123" s="573"/>
    </row>
    <row r="124" spans="1:11" ht="16.7" customHeight="1" thickBot="1" x14ac:dyDescent="0.3">
      <c r="A124" s="556"/>
      <c r="B124" s="591"/>
      <c r="C124" s="592"/>
      <c r="D124" s="592"/>
      <c r="E124" s="593"/>
      <c r="F124" s="22" t="s">
        <v>1096</v>
      </c>
      <c r="G124" s="22" t="str">
        <f>VLOOKUP(F124,'Общий прайс лист'!A:B,2,FALSE)</f>
        <v>Аккумуляторная батарея PS324</v>
      </c>
      <c r="H124" s="22"/>
      <c r="I124" s="47">
        <f>VLOOKUP(F124,'Общий прайс лист'!A:D,4,FALSE)</f>
        <v>11900</v>
      </c>
      <c r="J124" s="574"/>
      <c r="K124" s="575"/>
    </row>
    <row r="125" spans="1:11" ht="16.7" customHeight="1" x14ac:dyDescent="0.25">
      <c r="A125" s="556"/>
      <c r="B125" s="567" t="s">
        <v>907</v>
      </c>
      <c r="C125" s="558" t="s">
        <v>879</v>
      </c>
      <c r="D125" s="598" t="s">
        <v>4657</v>
      </c>
      <c r="E125" s="599"/>
      <c r="F125" s="114" t="s">
        <v>41</v>
      </c>
      <c r="G125" s="116" t="str">
        <f>VLOOKUP(F125,'Общий прайс лист'!A:B,2,FALSE)</f>
        <v>Привод для распашных ворот TO6024HS</v>
      </c>
      <c r="H125" s="116">
        <v>2</v>
      </c>
      <c r="I125" s="117">
        <f>VLOOKUP(F125,'Общий прайс лист'!A:D,4,FALSE)</f>
        <v>65900</v>
      </c>
      <c r="J125" s="604">
        <f>VLOOKUP(D125,'Общий прайс лист'!A:D,4,FALSE)</f>
        <v>152900</v>
      </c>
      <c r="K125" s="605"/>
    </row>
    <row r="126" spans="1:11" ht="16.7" customHeight="1" x14ac:dyDescent="0.25">
      <c r="A126" s="556"/>
      <c r="B126" s="568"/>
      <c r="C126" s="559"/>
      <c r="D126" s="600"/>
      <c r="E126" s="601"/>
      <c r="F126" s="118" t="s">
        <v>564</v>
      </c>
      <c r="G126" s="120" t="str">
        <f>VLOOKUP(F126,'Общий прайс лист'!A:B,2,FALSE)</f>
        <v>Блок управления MC824H</v>
      </c>
      <c r="H126" s="120">
        <v>1</v>
      </c>
      <c r="I126" s="121">
        <f>VLOOKUP(F126,'Общий прайс лист'!A:D,4,FALSE)</f>
        <v>26900</v>
      </c>
      <c r="J126" s="606"/>
      <c r="K126" s="607"/>
    </row>
    <row r="127" spans="1:11" ht="16.7" customHeight="1" x14ac:dyDescent="0.25">
      <c r="A127" s="556"/>
      <c r="B127" s="568"/>
      <c r="C127" s="559"/>
      <c r="D127" s="600"/>
      <c r="E127" s="601"/>
      <c r="F127" s="118" t="s">
        <v>1061</v>
      </c>
      <c r="G127" s="120" t="str">
        <f>VLOOKUP(F127,'Общий прайс лист'!A:B,2,FALSE)</f>
        <v>Приемник OXIBD с обратной связью</v>
      </c>
      <c r="H127" s="120">
        <v>1</v>
      </c>
      <c r="I127" s="121">
        <f>VLOOKUP(F127,'Общий прайс лист'!A:D,4,FALSE)</f>
        <v>6900</v>
      </c>
      <c r="J127" s="606"/>
      <c r="K127" s="607"/>
    </row>
    <row r="128" spans="1:11" ht="16.7" customHeight="1" x14ac:dyDescent="0.25">
      <c r="A128" s="556"/>
      <c r="B128" s="568"/>
      <c r="C128" s="559"/>
      <c r="D128" s="600"/>
      <c r="E128" s="601"/>
      <c r="F128" s="118" t="s">
        <v>4729</v>
      </c>
      <c r="G128" s="120" t="s">
        <v>4730</v>
      </c>
      <c r="H128" s="120">
        <v>2</v>
      </c>
      <c r="I128" s="121"/>
      <c r="J128" s="606"/>
      <c r="K128" s="607"/>
    </row>
    <row r="129" spans="1:11" ht="16.7" customHeight="1" x14ac:dyDescent="0.25">
      <c r="A129" s="556"/>
      <c r="B129" s="568"/>
      <c r="C129" s="559"/>
      <c r="D129" s="600"/>
      <c r="E129" s="601"/>
      <c r="F129" s="118" t="s">
        <v>15</v>
      </c>
      <c r="G129" s="120" t="str">
        <f>VLOOKUP(F129,'Общий прайс лист'!A:B,2,FALSE)</f>
        <v>Фотоэлементы Medium BlueBus EPMB</v>
      </c>
      <c r="H129" s="120">
        <v>1</v>
      </c>
      <c r="I129" s="121">
        <f>VLOOKUP(F129,'Общий прайс лист'!A:D,4,FALSE)</f>
        <v>6900</v>
      </c>
      <c r="J129" s="606"/>
      <c r="K129" s="607"/>
    </row>
    <row r="130" spans="1:11" ht="16.7" customHeight="1" thickBot="1" x14ac:dyDescent="0.3">
      <c r="A130" s="556"/>
      <c r="B130" s="569"/>
      <c r="C130" s="560"/>
      <c r="D130" s="602"/>
      <c r="E130" s="603"/>
      <c r="F130" s="159" t="s">
        <v>1001</v>
      </c>
      <c r="G130" s="134" t="str">
        <f>VLOOKUP(F130,'Общий прайс лист'!A:B,2,FALSE)</f>
        <v>Лампа сигнальная с антенной 12В/24В ELDC</v>
      </c>
      <c r="H130" s="134">
        <v>1</v>
      </c>
      <c r="I130" s="135">
        <f>VLOOKUP(F130,'Общий прайс лист'!A:D,4,FALSE)</f>
        <v>4900</v>
      </c>
      <c r="J130" s="608"/>
      <c r="K130" s="609"/>
    </row>
    <row r="131" spans="1:11" ht="16.7" customHeight="1" x14ac:dyDescent="0.25">
      <c r="A131" s="556"/>
      <c r="B131" s="616" t="s">
        <v>882</v>
      </c>
      <c r="C131" s="617"/>
      <c r="D131" s="617"/>
      <c r="E131" s="618"/>
      <c r="F131" s="19" t="s">
        <v>23</v>
      </c>
      <c r="G131" s="19" t="str">
        <f>VLOOKUP(F131,'Общий прайс лист'!A:B,2,FALSE)</f>
        <v>Электромеханический замок вертикальный, 12В PLA10</v>
      </c>
      <c r="H131" s="19"/>
      <c r="I131" s="46">
        <f>VLOOKUP(F131,'Общий прайс лист'!A:D,4,FALSE)</f>
        <v>14900</v>
      </c>
      <c r="J131" s="570"/>
      <c r="K131" s="571"/>
    </row>
    <row r="132" spans="1:11" ht="16.7" customHeight="1" x14ac:dyDescent="0.25">
      <c r="A132" s="556"/>
      <c r="B132" s="588"/>
      <c r="C132" s="589"/>
      <c r="D132" s="589"/>
      <c r="E132" s="590"/>
      <c r="F132" s="20" t="s">
        <v>24</v>
      </c>
      <c r="G132" s="20" t="str">
        <f>VLOOKUP(F132,'Общий прайс лист'!A:B,2,FALSE)</f>
        <v>Электромеханический замок горизонтальный, 12В PLA11</v>
      </c>
      <c r="H132" s="20"/>
      <c r="I132" s="44">
        <f>VLOOKUP(F132,'Общий прайс лист'!A:D,4,FALSE)</f>
        <v>14900</v>
      </c>
      <c r="J132" s="572"/>
      <c r="K132" s="573"/>
    </row>
    <row r="133" spans="1:11" ht="16.7" customHeight="1" x14ac:dyDescent="0.25">
      <c r="A133" s="556"/>
      <c r="B133" s="588"/>
      <c r="C133" s="589"/>
      <c r="D133" s="589"/>
      <c r="E133" s="590"/>
      <c r="F133" s="20" t="s">
        <v>2244</v>
      </c>
      <c r="G133" s="20" t="str">
        <f>VLOOKUP(F133,'Общий прайс лист'!A:B,2,FALSE)</f>
        <v>Фотоэлементы с зеркально-линзовым объективом BlueBus</v>
      </c>
      <c r="H133" s="20"/>
      <c r="I133" s="44">
        <f>VLOOKUP(F133,'Общий прайс лист'!A:D,4,FALSE)</f>
        <v>10900</v>
      </c>
      <c r="J133" s="572"/>
      <c r="K133" s="573"/>
    </row>
    <row r="134" spans="1:11" ht="16.7" customHeight="1" x14ac:dyDescent="0.25">
      <c r="A134" s="556"/>
      <c r="B134" s="588"/>
      <c r="C134" s="589"/>
      <c r="D134" s="589"/>
      <c r="E134" s="590"/>
      <c r="F134" s="20" t="s">
        <v>507</v>
      </c>
      <c r="G134" s="20" t="str">
        <f>VLOOKUP(F134,'Общий прайс лист'!A:B,2,FALSE)</f>
        <v>Цифровой переключатель FLOR EDSW</v>
      </c>
      <c r="H134" s="20"/>
      <c r="I134" s="44">
        <f>VLOOKUP(F134,'Общий прайс лист'!A:D,4,FALSE)</f>
        <v>10900</v>
      </c>
      <c r="J134" s="572"/>
      <c r="K134" s="573"/>
    </row>
    <row r="135" spans="1:11" ht="16.7" customHeight="1" thickBot="1" x14ac:dyDescent="0.3">
      <c r="A135" s="557"/>
      <c r="B135" s="591"/>
      <c r="C135" s="592"/>
      <c r="D135" s="592"/>
      <c r="E135" s="593"/>
      <c r="F135" s="22" t="s">
        <v>1096</v>
      </c>
      <c r="G135" s="22" t="str">
        <f>VLOOKUP(F135,'Общий прайс лист'!A:B,2,FALSE)</f>
        <v>Аккумуляторная батарея PS324</v>
      </c>
      <c r="H135" s="22"/>
      <c r="I135" s="47">
        <f>VLOOKUP(F135,'Общий прайс лист'!A:D,4,FALSE)</f>
        <v>11900</v>
      </c>
      <c r="J135" s="574"/>
      <c r="K135" s="575"/>
    </row>
    <row r="136" spans="1:11" ht="39" customHeight="1" x14ac:dyDescent="0.25">
      <c r="A136" s="555" t="s">
        <v>512</v>
      </c>
      <c r="B136" s="576" t="s">
        <v>908</v>
      </c>
      <c r="C136" s="558" t="s">
        <v>879</v>
      </c>
      <c r="D136" s="561" t="s">
        <v>4643</v>
      </c>
      <c r="E136" s="562"/>
      <c r="F136" s="195" t="s">
        <v>610</v>
      </c>
      <c r="G136" s="196" t="s">
        <v>2168</v>
      </c>
      <c r="H136" s="155">
        <v>1</v>
      </c>
      <c r="I136" s="185"/>
      <c r="J136" s="582">
        <f>VLOOKUP(D136,'Общий прайс лист'!A:D,4,FALSE)</f>
        <v>139900</v>
      </c>
      <c r="K136" s="583"/>
    </row>
    <row r="137" spans="1:11" ht="15" x14ac:dyDescent="0.25">
      <c r="A137" s="556"/>
      <c r="B137" s="577"/>
      <c r="C137" s="559"/>
      <c r="D137" s="563"/>
      <c r="E137" s="564"/>
      <c r="F137" s="177" t="s">
        <v>39</v>
      </c>
      <c r="G137" s="33" t="s">
        <v>2168</v>
      </c>
      <c r="H137" s="32">
        <v>1</v>
      </c>
      <c r="I137" s="59"/>
      <c r="J137" s="584"/>
      <c r="K137" s="585"/>
    </row>
    <row r="138" spans="1:11" ht="15" customHeight="1" x14ac:dyDescent="0.25">
      <c r="A138" s="556"/>
      <c r="B138" s="577"/>
      <c r="C138" s="559"/>
      <c r="D138" s="563"/>
      <c r="E138" s="564"/>
      <c r="F138" s="177" t="s">
        <v>1061</v>
      </c>
      <c r="G138" s="33" t="str">
        <f>VLOOKUP(F138,'Общий прайс лист'!A:B,2,FALSE)</f>
        <v>Приемник OXIBD с обратной связью</v>
      </c>
      <c r="H138" s="33">
        <v>1</v>
      </c>
      <c r="I138" s="66">
        <f>VLOOKUP(F138,'Общий прайс лист'!A:D,4,FALSE)</f>
        <v>6900</v>
      </c>
      <c r="J138" s="584"/>
      <c r="K138" s="585"/>
    </row>
    <row r="139" spans="1:11" ht="15" customHeight="1" thickBot="1" x14ac:dyDescent="0.3">
      <c r="A139" s="556"/>
      <c r="B139" s="578"/>
      <c r="C139" s="560"/>
      <c r="D139" s="565"/>
      <c r="E139" s="566"/>
      <c r="F139" s="178" t="s">
        <v>4729</v>
      </c>
      <c r="G139" s="34" t="s">
        <v>4730</v>
      </c>
      <c r="H139" s="34">
        <v>2</v>
      </c>
      <c r="I139" s="60"/>
      <c r="J139" s="586"/>
      <c r="K139" s="587"/>
    </row>
    <row r="140" spans="1:11" ht="14.25" customHeight="1" x14ac:dyDescent="0.25">
      <c r="A140" s="556"/>
      <c r="B140" s="616" t="s">
        <v>882</v>
      </c>
      <c r="C140" s="617"/>
      <c r="D140" s="617"/>
      <c r="E140" s="618"/>
      <c r="F140" s="19" t="s">
        <v>507</v>
      </c>
      <c r="G140" s="19" t="str">
        <f>VLOOKUP(F140,'Общий прайс лист'!A:B,2,FALSE)</f>
        <v>Цифровой переключатель FLOR EDSW</v>
      </c>
      <c r="H140" s="19"/>
      <c r="I140" s="46">
        <f>VLOOKUP(F140,'Общий прайс лист'!A:D,4,FALSE)</f>
        <v>10900</v>
      </c>
      <c r="J140" s="570"/>
      <c r="K140" s="571"/>
    </row>
    <row r="141" spans="1:11" ht="14.25" customHeight="1" x14ac:dyDescent="0.25">
      <c r="A141" s="556"/>
      <c r="B141" s="588"/>
      <c r="C141" s="589"/>
      <c r="D141" s="589"/>
      <c r="E141" s="590"/>
      <c r="F141" s="19" t="s">
        <v>2244</v>
      </c>
      <c r="G141" s="19" t="str">
        <f>VLOOKUP(F141,'Общий прайс лист'!A:B,2,FALSE)</f>
        <v>Фотоэлементы с зеркально-линзовым объективом BlueBus</v>
      </c>
      <c r="H141" s="19"/>
      <c r="I141" s="46">
        <f>VLOOKUP(F141,'Общий прайс лист'!A:D,4,FALSE)</f>
        <v>10900</v>
      </c>
      <c r="J141" s="572"/>
      <c r="K141" s="573"/>
    </row>
    <row r="142" spans="1:11" ht="14.25" customHeight="1" x14ac:dyDescent="0.25">
      <c r="A142" s="556"/>
      <c r="B142" s="588"/>
      <c r="C142" s="589"/>
      <c r="D142" s="589"/>
      <c r="E142" s="590"/>
      <c r="F142" s="19" t="s">
        <v>23</v>
      </c>
      <c r="G142" s="19" t="str">
        <f>VLOOKUP(F142,'Общий прайс лист'!A:B,2,FALSE)</f>
        <v>Электромеханический замок вертикальный, 12В PLA10</v>
      </c>
      <c r="H142" s="19"/>
      <c r="I142" s="46">
        <f>VLOOKUP(F142,'Общий прайс лист'!A:D,4,FALSE)</f>
        <v>14900</v>
      </c>
      <c r="J142" s="572"/>
      <c r="K142" s="573"/>
    </row>
    <row r="143" spans="1:11" ht="14.25" customHeight="1" x14ac:dyDescent="0.25">
      <c r="A143" s="556"/>
      <c r="B143" s="588"/>
      <c r="C143" s="589"/>
      <c r="D143" s="589"/>
      <c r="E143" s="590"/>
      <c r="F143" s="20" t="s">
        <v>24</v>
      </c>
      <c r="G143" s="20" t="str">
        <f>VLOOKUP(F143,'Общий прайс лист'!A:B,2,FALSE)</f>
        <v>Электромеханический замок горизонтальный, 12В PLA11</v>
      </c>
      <c r="H143" s="20"/>
      <c r="I143" s="44">
        <f>VLOOKUP(F143,'Общий прайс лист'!A:D,4,FALSE)</f>
        <v>14900</v>
      </c>
      <c r="J143" s="572"/>
      <c r="K143" s="573"/>
    </row>
    <row r="144" spans="1:11" ht="14.25" customHeight="1" x14ac:dyDescent="0.25">
      <c r="A144" s="556"/>
      <c r="B144" s="588"/>
      <c r="C144" s="589"/>
      <c r="D144" s="589"/>
      <c r="E144" s="590"/>
      <c r="F144" s="20" t="s">
        <v>18</v>
      </c>
      <c r="G144" s="20" t="str">
        <f>VLOOKUP(F144,'Общий прайс лист'!A:B,2,FALSE)</f>
        <v>Переключатель замковый с механизмом разблокировки KIO</v>
      </c>
      <c r="H144" s="20"/>
      <c r="I144" s="44">
        <f>VLOOKUP(F144,'Общий прайс лист'!A:D,4,FALSE)</f>
        <v>7900</v>
      </c>
      <c r="J144" s="572"/>
      <c r="K144" s="573"/>
    </row>
    <row r="145" spans="1:11" ht="14.25" customHeight="1" x14ac:dyDescent="0.25">
      <c r="A145" s="556"/>
      <c r="B145" s="588"/>
      <c r="C145" s="589"/>
      <c r="D145" s="589"/>
      <c r="E145" s="590"/>
      <c r="F145" s="20" t="s">
        <v>17</v>
      </c>
      <c r="G145" s="20" t="str">
        <f>VLOOKUP(F145,'Общий прайс лист'!A:B,2,FALSE)</f>
        <v>Металлический трос разблокировки для KIO KA1</v>
      </c>
      <c r="H145" s="20"/>
      <c r="I145" s="44">
        <f>VLOOKUP(F145,'Общий прайс лист'!A:D,4,FALSE)</f>
        <v>3900</v>
      </c>
      <c r="J145" s="572"/>
      <c r="K145" s="573"/>
    </row>
    <row r="146" spans="1:11" ht="15.75" thickBot="1" x14ac:dyDescent="0.3">
      <c r="A146" s="556"/>
      <c r="B146" s="591"/>
      <c r="C146" s="592"/>
      <c r="D146" s="592"/>
      <c r="E146" s="593"/>
      <c r="F146" s="22" t="s">
        <v>19</v>
      </c>
      <c r="G146" s="22" t="str">
        <f>VLOOKUP(F146,'Общий прайс лист'!A:B,2,FALSE)</f>
        <v>Аккумуляторная батарея PS124</v>
      </c>
      <c r="H146" s="22"/>
      <c r="I146" s="47">
        <f>VLOOKUP(F146,'Общий прайс лист'!A:D,4,FALSE)</f>
        <v>9900</v>
      </c>
      <c r="J146" s="574"/>
      <c r="K146" s="575"/>
    </row>
    <row r="147" spans="1:11" ht="15" x14ac:dyDescent="0.25">
      <c r="A147" s="556"/>
      <c r="B147" s="576" t="s">
        <v>908</v>
      </c>
      <c r="C147" s="558" t="s">
        <v>879</v>
      </c>
      <c r="D147" s="598" t="s">
        <v>4659</v>
      </c>
      <c r="E147" s="599"/>
      <c r="F147" s="192" t="s">
        <v>610</v>
      </c>
      <c r="G147" s="130" t="s">
        <v>2168</v>
      </c>
      <c r="H147" s="116">
        <v>1</v>
      </c>
      <c r="I147" s="117"/>
      <c r="J147" s="604">
        <f>VLOOKUP(D147,'Общий прайс лист'!A:D,4,FALSE)</f>
        <v>147900</v>
      </c>
      <c r="K147" s="605"/>
    </row>
    <row r="148" spans="1:11" ht="15" x14ac:dyDescent="0.25">
      <c r="A148" s="556"/>
      <c r="B148" s="577"/>
      <c r="C148" s="559"/>
      <c r="D148" s="600"/>
      <c r="E148" s="601"/>
      <c r="F148" s="118" t="s">
        <v>39</v>
      </c>
      <c r="G148" s="120" t="s">
        <v>2168</v>
      </c>
      <c r="H148" s="127">
        <v>1</v>
      </c>
      <c r="I148" s="128"/>
      <c r="J148" s="606"/>
      <c r="K148" s="607"/>
    </row>
    <row r="149" spans="1:11" ht="15" x14ac:dyDescent="0.25">
      <c r="A149" s="556"/>
      <c r="B149" s="577"/>
      <c r="C149" s="559"/>
      <c r="D149" s="600"/>
      <c r="E149" s="601"/>
      <c r="F149" s="118" t="s">
        <v>1061</v>
      </c>
      <c r="G149" s="120" t="str">
        <f>VLOOKUP(F149,'Общий прайс лист'!A:B,2,FALSE)</f>
        <v>Приемник OXIBD с обратной связью</v>
      </c>
      <c r="H149" s="120">
        <v>1</v>
      </c>
      <c r="I149" s="121">
        <f>VLOOKUP(F149,'Общий прайс лист'!A:D,4,FALSE)</f>
        <v>6900</v>
      </c>
      <c r="J149" s="606"/>
      <c r="K149" s="607"/>
    </row>
    <row r="150" spans="1:11" ht="15" x14ac:dyDescent="0.25">
      <c r="A150" s="556"/>
      <c r="B150" s="577"/>
      <c r="C150" s="559"/>
      <c r="D150" s="600"/>
      <c r="E150" s="601"/>
      <c r="F150" s="118" t="s">
        <v>4729</v>
      </c>
      <c r="G150" s="120" t="s">
        <v>4730</v>
      </c>
      <c r="H150" s="120">
        <v>2</v>
      </c>
      <c r="I150" s="121"/>
      <c r="J150" s="606"/>
      <c r="K150" s="607"/>
    </row>
    <row r="151" spans="1:11" ht="15" x14ac:dyDescent="0.25">
      <c r="A151" s="556"/>
      <c r="B151" s="577"/>
      <c r="C151" s="559"/>
      <c r="D151" s="600"/>
      <c r="E151" s="601"/>
      <c r="F151" s="118" t="s">
        <v>15</v>
      </c>
      <c r="G151" s="120" t="str">
        <f>VLOOKUP(F151,'Общий прайс лист'!A:B,2,FALSE)</f>
        <v>Фотоэлементы Medium BlueBus EPMB</v>
      </c>
      <c r="H151" s="120">
        <v>1</v>
      </c>
      <c r="I151" s="121">
        <f>VLOOKUP(F151,'Общий прайс лист'!A:D,4,FALSE)</f>
        <v>6900</v>
      </c>
      <c r="J151" s="606"/>
      <c r="K151" s="607"/>
    </row>
    <row r="152" spans="1:11" ht="15.75" thickBot="1" x14ac:dyDescent="0.3">
      <c r="A152" s="556"/>
      <c r="B152" s="578"/>
      <c r="C152" s="560"/>
      <c r="D152" s="602"/>
      <c r="E152" s="603"/>
      <c r="F152" s="159" t="s">
        <v>1001</v>
      </c>
      <c r="G152" s="134" t="str">
        <f>VLOOKUP(F152,'Общий прайс лист'!A:B,2,FALSE)</f>
        <v>Лампа сигнальная с антенной 12В/24В ELDC</v>
      </c>
      <c r="H152" s="134">
        <v>1</v>
      </c>
      <c r="I152" s="135">
        <f>VLOOKUP(F152,'Общий прайс лист'!A:D,4,FALSE)</f>
        <v>4900</v>
      </c>
      <c r="J152" s="608"/>
      <c r="K152" s="609"/>
    </row>
    <row r="153" spans="1:11" ht="15" x14ac:dyDescent="0.25">
      <c r="A153" s="556"/>
      <c r="B153" s="616" t="s">
        <v>882</v>
      </c>
      <c r="C153" s="617"/>
      <c r="D153" s="617"/>
      <c r="E153" s="618"/>
      <c r="F153" s="19" t="s">
        <v>507</v>
      </c>
      <c r="G153" s="19" t="str">
        <f>VLOOKUP(F153,'Общий прайс лист'!A:B,2,FALSE)</f>
        <v>Цифровой переключатель FLOR EDSW</v>
      </c>
      <c r="H153" s="19"/>
      <c r="I153" s="46">
        <f>VLOOKUP(F153,'Общий прайс лист'!A:D,4,FALSE)</f>
        <v>10900</v>
      </c>
      <c r="J153" s="570"/>
      <c r="K153" s="571"/>
    </row>
    <row r="154" spans="1:11" ht="15" x14ac:dyDescent="0.25">
      <c r="A154" s="556"/>
      <c r="B154" s="588"/>
      <c r="C154" s="589"/>
      <c r="D154" s="589"/>
      <c r="E154" s="590"/>
      <c r="F154" s="19" t="s">
        <v>2244</v>
      </c>
      <c r="G154" s="19" t="str">
        <f>VLOOKUP(F154,'Общий прайс лист'!A:B,2,FALSE)</f>
        <v>Фотоэлементы с зеркально-линзовым объективом BlueBus</v>
      </c>
      <c r="H154" s="19"/>
      <c r="I154" s="46">
        <f>VLOOKUP(F154,'Общий прайс лист'!A:D,4,FALSE)</f>
        <v>10900</v>
      </c>
      <c r="J154" s="572"/>
      <c r="K154" s="573"/>
    </row>
    <row r="155" spans="1:11" ht="15" x14ac:dyDescent="0.25">
      <c r="A155" s="556"/>
      <c r="B155" s="588"/>
      <c r="C155" s="589"/>
      <c r="D155" s="589"/>
      <c r="E155" s="590"/>
      <c r="F155" s="19" t="s">
        <v>23</v>
      </c>
      <c r="G155" s="19" t="str">
        <f>VLOOKUP(F155,'Общий прайс лист'!A:B,2,FALSE)</f>
        <v>Электромеханический замок вертикальный, 12В PLA10</v>
      </c>
      <c r="H155" s="19"/>
      <c r="I155" s="46">
        <f>VLOOKUP(F155,'Общий прайс лист'!A:D,4,FALSE)</f>
        <v>14900</v>
      </c>
      <c r="J155" s="572"/>
      <c r="K155" s="573"/>
    </row>
    <row r="156" spans="1:11" ht="15" x14ac:dyDescent="0.25">
      <c r="A156" s="556"/>
      <c r="B156" s="588"/>
      <c r="C156" s="589"/>
      <c r="D156" s="589"/>
      <c r="E156" s="590"/>
      <c r="F156" s="20" t="s">
        <v>24</v>
      </c>
      <c r="G156" s="20" t="str">
        <f>VLOOKUP(F156,'Общий прайс лист'!A:B,2,FALSE)</f>
        <v>Электромеханический замок горизонтальный, 12В PLA11</v>
      </c>
      <c r="H156" s="20"/>
      <c r="I156" s="44">
        <f>VLOOKUP(F156,'Общий прайс лист'!A:D,4,FALSE)</f>
        <v>14900</v>
      </c>
      <c r="J156" s="572"/>
      <c r="K156" s="573"/>
    </row>
    <row r="157" spans="1:11" ht="15" x14ac:dyDescent="0.25">
      <c r="A157" s="556"/>
      <c r="B157" s="588"/>
      <c r="C157" s="589"/>
      <c r="D157" s="589"/>
      <c r="E157" s="590"/>
      <c r="F157" s="20" t="s">
        <v>18</v>
      </c>
      <c r="G157" s="20" t="str">
        <f>VLOOKUP(F157,'Общий прайс лист'!A:B,2,FALSE)</f>
        <v>Переключатель замковый с механизмом разблокировки KIO</v>
      </c>
      <c r="H157" s="20"/>
      <c r="I157" s="44">
        <f>VLOOKUP(F157,'Общий прайс лист'!A:D,4,FALSE)</f>
        <v>7900</v>
      </c>
      <c r="J157" s="572"/>
      <c r="K157" s="573"/>
    </row>
    <row r="158" spans="1:11" ht="15" x14ac:dyDescent="0.25">
      <c r="A158" s="556"/>
      <c r="B158" s="588"/>
      <c r="C158" s="589"/>
      <c r="D158" s="589"/>
      <c r="E158" s="590"/>
      <c r="F158" s="20" t="s">
        <v>17</v>
      </c>
      <c r="G158" s="20" t="str">
        <f>VLOOKUP(F158,'Общий прайс лист'!A:B,2,FALSE)</f>
        <v>Металлический трос разблокировки для KIO KA1</v>
      </c>
      <c r="H158" s="20"/>
      <c r="I158" s="44">
        <f>VLOOKUP(F158,'Общий прайс лист'!A:D,4,FALSE)</f>
        <v>3900</v>
      </c>
      <c r="J158" s="572"/>
      <c r="K158" s="573"/>
    </row>
    <row r="159" spans="1:11" ht="15.75" thickBot="1" x14ac:dyDescent="0.3">
      <c r="A159" s="557"/>
      <c r="B159" s="591"/>
      <c r="C159" s="592"/>
      <c r="D159" s="592"/>
      <c r="E159" s="593"/>
      <c r="F159" s="22" t="s">
        <v>19</v>
      </c>
      <c r="G159" s="22" t="str">
        <f>VLOOKUP(F159,'Общий прайс лист'!A:B,2,FALSE)</f>
        <v>Аккумуляторная батарея PS124</v>
      </c>
      <c r="H159" s="22"/>
      <c r="I159" s="47">
        <f>VLOOKUP(F159,'Общий прайс лист'!A:D,4,FALSE)</f>
        <v>9900</v>
      </c>
      <c r="J159" s="574"/>
      <c r="K159" s="575"/>
    </row>
  </sheetData>
  <mergeCells count="106">
    <mergeCell ref="J1:K1"/>
    <mergeCell ref="A2:K2"/>
    <mergeCell ref="B6:E11"/>
    <mergeCell ref="J6:K11"/>
    <mergeCell ref="J3:K5"/>
    <mergeCell ref="C1:F1"/>
    <mergeCell ref="C3:C5"/>
    <mergeCell ref="A3:A42"/>
    <mergeCell ref="B26:E31"/>
    <mergeCell ref="C32:C36"/>
    <mergeCell ref="D32:E36"/>
    <mergeCell ref="J23:K25"/>
    <mergeCell ref="B23:B25"/>
    <mergeCell ref="C23:C25"/>
    <mergeCell ref="B3:B5"/>
    <mergeCell ref="D3:E5"/>
    <mergeCell ref="B12:B16"/>
    <mergeCell ref="C12:C16"/>
    <mergeCell ref="D12:E16"/>
    <mergeCell ref="J12:K16"/>
    <mergeCell ref="J17:K22"/>
    <mergeCell ref="D23:E25"/>
    <mergeCell ref="B17:E22"/>
    <mergeCell ref="J26:K31"/>
    <mergeCell ref="B32:B36"/>
    <mergeCell ref="J32:K36"/>
    <mergeCell ref="J37:K42"/>
    <mergeCell ref="J50:K54"/>
    <mergeCell ref="B55:E58"/>
    <mergeCell ref="J55:K58"/>
    <mergeCell ref="B50:B54"/>
    <mergeCell ref="C50:C54"/>
    <mergeCell ref="D43:E45"/>
    <mergeCell ref="J43:K45"/>
    <mergeCell ref="B46:E49"/>
    <mergeCell ref="J46:K49"/>
    <mergeCell ref="B37:E42"/>
    <mergeCell ref="B43:B45"/>
    <mergeCell ref="A75:K75"/>
    <mergeCell ref="B71:E74"/>
    <mergeCell ref="J71:K74"/>
    <mergeCell ref="A43:A74"/>
    <mergeCell ref="B136:B139"/>
    <mergeCell ref="J125:K130"/>
    <mergeCell ref="B111:E115"/>
    <mergeCell ref="J111:K115"/>
    <mergeCell ref="J96:K99"/>
    <mergeCell ref="B96:B99"/>
    <mergeCell ref="A96:A115"/>
    <mergeCell ref="B100:E104"/>
    <mergeCell ref="A136:A159"/>
    <mergeCell ref="A116:A135"/>
    <mergeCell ref="B153:E159"/>
    <mergeCell ref="D147:E152"/>
    <mergeCell ref="B140:E146"/>
    <mergeCell ref="J153:K159"/>
    <mergeCell ref="B120:E124"/>
    <mergeCell ref="J120:K124"/>
    <mergeCell ref="B116:B119"/>
    <mergeCell ref="C136:C139"/>
    <mergeCell ref="D136:E139"/>
    <mergeCell ref="B147:B152"/>
    <mergeCell ref="C147:C152"/>
    <mergeCell ref="D116:E119"/>
    <mergeCell ref="J116:K119"/>
    <mergeCell ref="C116:C119"/>
    <mergeCell ref="J136:K139"/>
    <mergeCell ref="B131:E135"/>
    <mergeCell ref="J131:K135"/>
    <mergeCell ref="J147:K152"/>
    <mergeCell ref="J140:K146"/>
    <mergeCell ref="B76:B79"/>
    <mergeCell ref="C76:C79"/>
    <mergeCell ref="D50:E54"/>
    <mergeCell ref="B125:B130"/>
    <mergeCell ref="C125:C130"/>
    <mergeCell ref="D125:E130"/>
    <mergeCell ref="B80:E84"/>
    <mergeCell ref="D105:E110"/>
    <mergeCell ref="D85:E90"/>
    <mergeCell ref="B91:E95"/>
    <mergeCell ref="D96:E99"/>
    <mergeCell ref="A76:A95"/>
    <mergeCell ref="C43:C45"/>
    <mergeCell ref="D76:E79"/>
    <mergeCell ref="B85:B90"/>
    <mergeCell ref="C85:C90"/>
    <mergeCell ref="C96:C99"/>
    <mergeCell ref="J100:K104"/>
    <mergeCell ref="B105:B110"/>
    <mergeCell ref="C105:C110"/>
    <mergeCell ref="B59:B61"/>
    <mergeCell ref="C59:C61"/>
    <mergeCell ref="D59:E61"/>
    <mergeCell ref="J59:K61"/>
    <mergeCell ref="B62:E65"/>
    <mergeCell ref="J62:K65"/>
    <mergeCell ref="B66:B70"/>
    <mergeCell ref="C66:C70"/>
    <mergeCell ref="D66:E70"/>
    <mergeCell ref="J66:K70"/>
    <mergeCell ref="J80:K84"/>
    <mergeCell ref="J105:K110"/>
    <mergeCell ref="J85:K90"/>
    <mergeCell ref="J91:K95"/>
    <mergeCell ref="J76:K79"/>
  </mergeCells>
  <hyperlinks>
    <hyperlink ref="L1" location="Оглавление!A1" display="Оглавление" xr:uid="{5954387D-D6E1-40B4-98F5-BE16113B274F}"/>
  </hyperlinks>
  <pageMargins left="0.25" right="0.25" top="0.75" bottom="0.75" header="0.3" footer="0.3"/>
  <pageSetup paperSize="9" scale="66" fitToHeight="0" orientation="landscape" horizontalDpi="1200" verticalDpi="1200" r:id="rId1"/>
  <rowBreaks count="2" manualBreakCount="2">
    <brk id="2" max="10" man="1"/>
    <brk id="4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5"/>
  <sheetViews>
    <sheetView zoomScaleNormal="100" zoomScaleSheetLayoutView="100" workbookViewId="0">
      <pane ySplit="1" topLeftCell="A2" activePane="bottomLeft" state="frozen"/>
      <selection pane="bottomLeft" activeCell="L43" sqref="L43"/>
    </sheetView>
  </sheetViews>
  <sheetFormatPr defaultRowHeight="15.75" x14ac:dyDescent="0.25"/>
  <cols>
    <col min="1" max="1" width="12.140625" style="113" customWidth="1"/>
    <col min="2" max="2" width="18.5703125" customWidth="1"/>
    <col min="3" max="3" width="5.5703125" customWidth="1"/>
    <col min="4" max="4" width="23.140625" style="78" customWidth="1"/>
    <col min="5" max="5" width="26.28515625" style="78" customWidth="1"/>
    <col min="6" max="6" width="9.85546875" style="86" bestFit="1" customWidth="1"/>
    <col min="7" max="7" width="69.7109375" style="86" bestFit="1" customWidth="1"/>
    <col min="8" max="8" width="9.140625" style="86" customWidth="1"/>
    <col min="9" max="9" width="14.140625" style="87" bestFit="1" customWidth="1"/>
    <col min="10" max="10" width="20.85546875" style="73" bestFit="1" customWidth="1"/>
    <col min="11" max="11" width="17.28515625" style="73" bestFit="1" customWidth="1"/>
    <col min="12" max="12" width="12" bestFit="1" customWidth="1"/>
  </cols>
  <sheetData>
    <row r="1" spans="1:12" ht="24.75" thickBot="1" x14ac:dyDescent="0.3">
      <c r="A1" s="374" t="s">
        <v>489</v>
      </c>
      <c r="B1" s="375" t="s">
        <v>498</v>
      </c>
      <c r="C1" s="641" t="s">
        <v>992</v>
      </c>
      <c r="D1" s="641"/>
      <c r="E1" s="641"/>
      <c r="F1" s="641"/>
      <c r="G1" s="374" t="s">
        <v>493</v>
      </c>
      <c r="H1" s="374" t="s">
        <v>492</v>
      </c>
      <c r="I1" s="376" t="s">
        <v>913</v>
      </c>
      <c r="J1" s="640" t="s">
        <v>914</v>
      </c>
      <c r="K1" s="640"/>
      <c r="L1" s="491" t="s">
        <v>4823</v>
      </c>
    </row>
    <row r="2" spans="1:12" ht="25.5" customHeight="1" x14ac:dyDescent="0.25">
      <c r="A2" s="693" t="s">
        <v>503</v>
      </c>
      <c r="B2" s="685" t="s">
        <v>988</v>
      </c>
      <c r="C2" s="657" t="s">
        <v>879</v>
      </c>
      <c r="D2" s="598" t="s">
        <v>506</v>
      </c>
      <c r="E2" s="599"/>
      <c r="F2" s="189" t="s">
        <v>559</v>
      </c>
      <c r="G2" s="115" t="s">
        <v>1088</v>
      </c>
      <c r="H2" s="115">
        <v>2</v>
      </c>
      <c r="I2" s="115"/>
      <c r="J2" s="764">
        <f>VLOOKUP(D2,'Общий прайс лист'!A:D,4,FALSE)</f>
        <v>50900</v>
      </c>
      <c r="K2" s="765"/>
    </row>
    <row r="3" spans="1:12" ht="15" customHeight="1" x14ac:dyDescent="0.25">
      <c r="A3" s="662"/>
      <c r="B3" s="742"/>
      <c r="C3" s="658"/>
      <c r="D3" s="600"/>
      <c r="E3" s="601"/>
      <c r="F3" s="191" t="s">
        <v>1031</v>
      </c>
      <c r="G3" s="119" t="str">
        <f>VLOOKUP(F3,'Общий прайс лист'!A:B,2,FALSE)</f>
        <v>Блок управления MC800</v>
      </c>
      <c r="H3" s="119">
        <v>1</v>
      </c>
      <c r="I3" s="119">
        <f>VLOOKUP(F3,'Общий прайс лист'!A:D,4,FALSE)</f>
        <v>26900</v>
      </c>
      <c r="J3" s="766"/>
      <c r="K3" s="767"/>
    </row>
    <row r="4" spans="1:12" ht="15" customHeight="1" x14ac:dyDescent="0.25">
      <c r="A4" s="662"/>
      <c r="B4" s="742"/>
      <c r="C4" s="658"/>
      <c r="D4" s="600"/>
      <c r="E4" s="601"/>
      <c r="F4" s="191" t="s">
        <v>1061</v>
      </c>
      <c r="G4" s="119" t="str">
        <f>VLOOKUP(F4,'Общий прайс лист'!A:B,2,FALSE)</f>
        <v>Приемник OXIBD с обратной связью</v>
      </c>
      <c r="H4" s="119">
        <v>1</v>
      </c>
      <c r="I4" s="119">
        <f>VLOOKUP(F4,'Общий прайс лист'!A:D,4,FALSE)</f>
        <v>6900</v>
      </c>
      <c r="J4" s="766"/>
      <c r="K4" s="767"/>
    </row>
    <row r="5" spans="1:12" ht="15.75" customHeight="1" thickBot="1" x14ac:dyDescent="0.3">
      <c r="A5" s="662"/>
      <c r="B5" s="742"/>
      <c r="C5" s="658"/>
      <c r="D5" s="602"/>
      <c r="E5" s="603"/>
      <c r="F5" s="206" t="s">
        <v>4731</v>
      </c>
      <c r="G5" s="123" t="s">
        <v>4732</v>
      </c>
      <c r="H5" s="123">
        <v>2</v>
      </c>
      <c r="I5" s="123"/>
      <c r="J5" s="768"/>
      <c r="K5" s="769"/>
    </row>
    <row r="6" spans="1:12" ht="15" x14ac:dyDescent="0.25">
      <c r="A6" s="662"/>
      <c r="B6" s="616" t="s">
        <v>4735</v>
      </c>
      <c r="C6" s="617"/>
      <c r="D6" s="617"/>
      <c r="E6" s="741"/>
      <c r="F6" s="28" t="s">
        <v>1000</v>
      </c>
      <c r="G6" s="28" t="str">
        <f>VLOOKUP(F6,'Общий прайс лист'!A:B,2,FALSE)</f>
        <v>Лампа сигнальная с антенной, 230В ELAC</v>
      </c>
      <c r="H6" s="23"/>
      <c r="I6" s="51">
        <f>VLOOKUP(F6,'Общий прайс лист'!A:D,4,FALSE)</f>
        <v>4900</v>
      </c>
      <c r="J6" s="676"/>
      <c r="K6" s="677"/>
    </row>
    <row r="7" spans="1:12" ht="15" x14ac:dyDescent="0.25">
      <c r="A7" s="662"/>
      <c r="B7" s="588"/>
      <c r="C7" s="589"/>
      <c r="D7" s="589"/>
      <c r="E7" s="713"/>
      <c r="F7" s="29" t="s">
        <v>507</v>
      </c>
      <c r="G7" s="29" t="str">
        <f>VLOOKUP(F7,'Общий прайс лист'!A:B,2,FALSE)</f>
        <v>Цифровой переключатель FLOR EDSW</v>
      </c>
      <c r="H7" s="20"/>
      <c r="I7" s="44">
        <f>VLOOKUP(F7,'Общий прайс лист'!A:D,4,FALSE)</f>
        <v>10900</v>
      </c>
      <c r="J7" s="678"/>
      <c r="K7" s="679"/>
    </row>
    <row r="8" spans="1:12" ht="15" x14ac:dyDescent="0.25">
      <c r="A8" s="662"/>
      <c r="B8" s="588"/>
      <c r="C8" s="589"/>
      <c r="D8" s="589"/>
      <c r="E8" s="713"/>
      <c r="F8" s="30" t="s">
        <v>23</v>
      </c>
      <c r="G8" s="30" t="str">
        <f>VLOOKUP(F8,'Общий прайс лист'!A:B,2,FALSE)</f>
        <v>Электромеханический замок вертикальный, 12В PLA10</v>
      </c>
      <c r="H8" s="21"/>
      <c r="I8" s="45">
        <f>VLOOKUP(F8,'Общий прайс лист'!A:D,4,FALSE)</f>
        <v>14900</v>
      </c>
      <c r="J8" s="678"/>
      <c r="K8" s="679"/>
    </row>
    <row r="9" spans="1:12" thickBot="1" x14ac:dyDescent="0.3">
      <c r="A9" s="663"/>
      <c r="B9" s="591"/>
      <c r="C9" s="592"/>
      <c r="D9" s="592"/>
      <c r="E9" s="714"/>
      <c r="F9" s="112" t="s">
        <v>24</v>
      </c>
      <c r="G9" s="112" t="str">
        <f>VLOOKUP(F9,'Общий прайс лист'!A:B,2,FALSE)</f>
        <v>Электромеханический замок горизонтальный, 12В PLA11</v>
      </c>
      <c r="H9" s="22"/>
      <c r="I9" s="47">
        <f>VLOOKUP(F9,'Общий прайс лист'!A:D,4,FALSE)</f>
        <v>14900</v>
      </c>
      <c r="J9" s="680"/>
      <c r="K9" s="681"/>
    </row>
    <row r="10" spans="1:12" ht="3" customHeight="1" thickBot="1" x14ac:dyDescent="0.3">
      <c r="A10" s="205"/>
      <c r="B10" s="107"/>
      <c r="C10" s="108"/>
      <c r="D10" s="108"/>
      <c r="E10" s="108"/>
      <c r="F10" s="111"/>
      <c r="G10" s="111"/>
      <c r="H10" s="24"/>
      <c r="I10" s="48"/>
      <c r="J10" s="109"/>
      <c r="K10" s="56"/>
    </row>
    <row r="11" spans="1:12" ht="15" customHeight="1" x14ac:dyDescent="0.25">
      <c r="A11" s="693" t="s">
        <v>504</v>
      </c>
      <c r="B11" s="650" t="s">
        <v>987</v>
      </c>
      <c r="C11" s="664" t="s">
        <v>879</v>
      </c>
      <c r="D11" s="598" t="s">
        <v>37</v>
      </c>
      <c r="E11" s="599"/>
      <c r="F11" s="189" t="s">
        <v>630</v>
      </c>
      <c r="G11" s="115" t="str">
        <f>VLOOKUP(F11,'Общий прайс лист'!A:B,2,FALSE)</f>
        <v>Привод для распашных ворот WG4024</v>
      </c>
      <c r="H11" s="115">
        <v>2</v>
      </c>
      <c r="I11" s="131">
        <f>VLOOKUP(F11,'Общий прайс лист'!A:D,4,FALSE)</f>
        <v>30900</v>
      </c>
      <c r="J11" s="776">
        <f>VLOOKUP(D11,'Общий прайс лист'!A:D,4,FALSE)</f>
        <v>50900</v>
      </c>
      <c r="K11" s="758"/>
    </row>
    <row r="12" spans="1:12" ht="25.5" customHeight="1" x14ac:dyDescent="0.25">
      <c r="A12" s="662"/>
      <c r="B12" s="651"/>
      <c r="C12" s="665"/>
      <c r="D12" s="600"/>
      <c r="E12" s="601"/>
      <c r="F12" s="191" t="s">
        <v>1089</v>
      </c>
      <c r="G12" s="119" t="str">
        <f>VLOOKUP(F12,'Общий прайс лист'!A:B,2,FALSE)</f>
        <v>Блок управления MC424L, встроенный радиоприемник на 100 пультов, SM-разъем</v>
      </c>
      <c r="H12" s="119">
        <v>1</v>
      </c>
      <c r="I12" s="132">
        <f>VLOOKUP(F12,'Общий прайс лист'!A:D,4,FALSE)</f>
        <v>26900</v>
      </c>
      <c r="J12" s="777"/>
      <c r="K12" s="759"/>
    </row>
    <row r="13" spans="1:12" ht="15.75" customHeight="1" thickBot="1" x14ac:dyDescent="0.3">
      <c r="A13" s="662"/>
      <c r="B13" s="651"/>
      <c r="C13" s="665"/>
      <c r="D13" s="600"/>
      <c r="E13" s="601"/>
      <c r="F13" s="207" t="s">
        <v>4731</v>
      </c>
      <c r="G13" s="179" t="s">
        <v>4732</v>
      </c>
      <c r="H13" s="179">
        <v>2</v>
      </c>
      <c r="I13" s="180"/>
      <c r="J13" s="777"/>
      <c r="K13" s="759"/>
    </row>
    <row r="14" spans="1:12" ht="18.75" customHeight="1" x14ac:dyDescent="0.25">
      <c r="A14" s="662"/>
      <c r="B14" s="651"/>
      <c r="C14" s="665"/>
      <c r="D14" s="561" t="s">
        <v>1111</v>
      </c>
      <c r="E14" s="562"/>
      <c r="F14" s="193" t="s">
        <v>630</v>
      </c>
      <c r="G14" s="183" t="str">
        <f>VLOOKUP(F14,'Общий прайс лист'!A:B,2,FALSE)</f>
        <v>Привод для распашных ворот WG4024</v>
      </c>
      <c r="H14" s="183">
        <v>2</v>
      </c>
      <c r="I14" s="184">
        <f>VLOOKUP(F14,'Общий прайс лист'!A:D,4,FALSE)</f>
        <v>30900</v>
      </c>
      <c r="J14" s="770">
        <f>VLOOKUP(D14,'Общий прайс лист'!A:D,4,FALSE)</f>
        <v>58900</v>
      </c>
      <c r="K14" s="771"/>
    </row>
    <row r="15" spans="1:12" ht="18.75" customHeight="1" x14ac:dyDescent="0.25">
      <c r="A15" s="662"/>
      <c r="B15" s="651"/>
      <c r="C15" s="665"/>
      <c r="D15" s="563"/>
      <c r="E15" s="564"/>
      <c r="F15" s="194" t="s">
        <v>1089</v>
      </c>
      <c r="G15" s="174" t="str">
        <f>VLOOKUP(F15,'Общий прайс лист'!A:B,2,FALSE)</f>
        <v>Блок управления MC424L, встроенный радиоприемник на 100 пультов, SM-разъем</v>
      </c>
      <c r="H15" s="173">
        <v>1</v>
      </c>
      <c r="I15" s="181">
        <f>VLOOKUP(F15,'Общий прайс лист'!A:D,4,FALSE)</f>
        <v>26900</v>
      </c>
      <c r="J15" s="772"/>
      <c r="K15" s="773"/>
    </row>
    <row r="16" spans="1:12" ht="15" customHeight="1" x14ac:dyDescent="0.25">
      <c r="A16" s="662"/>
      <c r="B16" s="651"/>
      <c r="C16" s="665"/>
      <c r="D16" s="563"/>
      <c r="E16" s="564"/>
      <c r="F16" s="194" t="s">
        <v>4731</v>
      </c>
      <c r="G16" s="174" t="s">
        <v>4732</v>
      </c>
      <c r="H16" s="174">
        <v>2</v>
      </c>
      <c r="I16" s="181"/>
      <c r="J16" s="772"/>
      <c r="K16" s="773"/>
    </row>
    <row r="17" spans="1:11" ht="15" customHeight="1" x14ac:dyDescent="0.25">
      <c r="A17" s="662"/>
      <c r="B17" s="651"/>
      <c r="C17" s="665"/>
      <c r="D17" s="563"/>
      <c r="E17" s="564"/>
      <c r="F17" s="194" t="s">
        <v>1061</v>
      </c>
      <c r="G17" s="174" t="str">
        <f>VLOOKUP(F17,'Общий прайс лист'!A:B,2,FALSE)</f>
        <v>Приемник OXIBD с обратной связью</v>
      </c>
      <c r="H17" s="174">
        <v>1</v>
      </c>
      <c r="I17" s="181">
        <f>VLOOKUP(F17,'Общий прайс лист'!A:D,4,FALSE)</f>
        <v>6900</v>
      </c>
      <c r="J17" s="772"/>
      <c r="K17" s="773"/>
    </row>
    <row r="18" spans="1:11" ht="15" customHeight="1" x14ac:dyDescent="0.25">
      <c r="A18" s="662"/>
      <c r="B18" s="651"/>
      <c r="C18" s="665"/>
      <c r="D18" s="563"/>
      <c r="E18" s="564"/>
      <c r="F18" s="197" t="s">
        <v>539</v>
      </c>
      <c r="G18" s="174" t="str">
        <f>VLOOKUP(F18,'Общий прайс лист'!A:B,2,FALSE)</f>
        <v>Фотоэлементы Medium EPM</v>
      </c>
      <c r="H18" s="174">
        <v>1</v>
      </c>
      <c r="I18" s="181">
        <f>VLOOKUP(F18,'Общий прайс лист'!A:D,4,FALSE)</f>
        <v>6900</v>
      </c>
      <c r="J18" s="772"/>
      <c r="K18" s="773"/>
    </row>
    <row r="19" spans="1:11" ht="15.75" customHeight="1" thickBot="1" x14ac:dyDescent="0.3">
      <c r="A19" s="662"/>
      <c r="B19" s="734"/>
      <c r="C19" s="666"/>
      <c r="D19" s="565"/>
      <c r="E19" s="566"/>
      <c r="F19" s="208" t="s">
        <v>1001</v>
      </c>
      <c r="G19" s="175" t="str">
        <f>VLOOKUP(F19,'Общий прайс лист'!A:B,2,FALSE)</f>
        <v>Лампа сигнальная с антенной 12В/24В ELDC</v>
      </c>
      <c r="H19" s="175">
        <v>1</v>
      </c>
      <c r="I19" s="182">
        <f>VLOOKUP(F19,'Общий прайс лист'!A:D,4,FALSE)</f>
        <v>4900</v>
      </c>
      <c r="J19" s="774"/>
      <c r="K19" s="775"/>
    </row>
    <row r="20" spans="1:11" ht="15" x14ac:dyDescent="0.25">
      <c r="A20" s="662"/>
      <c r="B20" s="735" t="s">
        <v>882</v>
      </c>
      <c r="C20" s="736"/>
      <c r="D20" s="736"/>
      <c r="E20" s="736"/>
      <c r="F20" s="36" t="s">
        <v>23</v>
      </c>
      <c r="G20" s="36" t="str">
        <f>VLOOKUP(F20,'Общий прайс лист'!A:B,2,FALSE)</f>
        <v>Электромеханический замок вертикальный, 12В PLA10</v>
      </c>
      <c r="H20" s="23"/>
      <c r="I20" s="51">
        <f>VLOOKUP(F20,'Общий прайс лист'!A:D,4,FALSE)</f>
        <v>14900</v>
      </c>
      <c r="J20" s="81"/>
      <c r="K20" s="82"/>
    </row>
    <row r="21" spans="1:11" ht="15" x14ac:dyDescent="0.25">
      <c r="A21" s="662"/>
      <c r="B21" s="737"/>
      <c r="C21" s="738"/>
      <c r="D21" s="738"/>
      <c r="E21" s="738"/>
      <c r="F21" s="20" t="s">
        <v>24</v>
      </c>
      <c r="G21" s="20" t="str">
        <f>VLOOKUP(F21,'Общий прайс лист'!A:B,2,FALSE)</f>
        <v>Электромеханический замок горизонтальный, 12В PLA11</v>
      </c>
      <c r="H21" s="20"/>
      <c r="I21" s="44">
        <f>VLOOKUP(F21,'Общий прайс лист'!A:D,4,FALSE)</f>
        <v>14900</v>
      </c>
      <c r="J21" s="83"/>
      <c r="K21" s="56"/>
    </row>
    <row r="22" spans="1:11" ht="15" x14ac:dyDescent="0.25">
      <c r="A22" s="662"/>
      <c r="B22" s="737"/>
      <c r="C22" s="738"/>
      <c r="D22" s="738"/>
      <c r="E22" s="738"/>
      <c r="F22" s="20" t="s">
        <v>507</v>
      </c>
      <c r="G22" s="20" t="str">
        <f>VLOOKUP(F22,'Общий прайс лист'!A:B,2,FALSE)</f>
        <v>Цифровой переключатель FLOR EDSW</v>
      </c>
      <c r="H22" s="20"/>
      <c r="I22" s="44">
        <f>VLOOKUP(F22,'Общий прайс лист'!A:D,4,FALSE)</f>
        <v>10900</v>
      </c>
      <c r="J22" s="83"/>
      <c r="K22" s="56"/>
    </row>
    <row r="23" spans="1:11" ht="15" x14ac:dyDescent="0.25">
      <c r="A23" s="662"/>
      <c r="B23" s="737"/>
      <c r="C23" s="738"/>
      <c r="D23" s="738"/>
      <c r="E23" s="738"/>
      <c r="F23" s="21" t="s">
        <v>1028</v>
      </c>
      <c r="G23" s="20" t="str">
        <f>VLOOKUP(F23,'Общий прайс лист'!A:B,2,FALSE)</f>
        <v>Фотоэлементы с зеркально-линзовым объективом</v>
      </c>
      <c r="H23" s="20"/>
      <c r="I23" s="44">
        <f>VLOOKUP(F23,'Общий прайс лист'!A:D,4,FALSE)</f>
        <v>10900</v>
      </c>
      <c r="J23" s="83"/>
      <c r="K23" s="56"/>
    </row>
    <row r="24" spans="1:11" thickBot="1" x14ac:dyDescent="0.3">
      <c r="A24" s="662"/>
      <c r="B24" s="739"/>
      <c r="C24" s="740"/>
      <c r="D24" s="740"/>
      <c r="E24" s="740"/>
      <c r="F24" s="22" t="s">
        <v>19</v>
      </c>
      <c r="G24" s="22" t="str">
        <f>VLOOKUP(F24,'Общий прайс лист'!A:B,2,FALSE)</f>
        <v>Аккумуляторная батарея PS124</v>
      </c>
      <c r="H24" s="22"/>
      <c r="I24" s="47">
        <f>VLOOKUP(F24,'Общий прайс лист'!A:D,4,FALSE)</f>
        <v>9900</v>
      </c>
      <c r="J24" s="84"/>
      <c r="K24" s="85"/>
    </row>
    <row r="25" spans="1:11" ht="15" customHeight="1" x14ac:dyDescent="0.25">
      <c r="A25" s="662"/>
      <c r="B25" s="650" t="s">
        <v>985</v>
      </c>
      <c r="C25" s="664" t="s">
        <v>879</v>
      </c>
      <c r="D25" s="598" t="s">
        <v>38</v>
      </c>
      <c r="E25" s="599"/>
      <c r="F25" s="189" t="s">
        <v>633</v>
      </c>
      <c r="G25" s="115" t="str">
        <f>VLOOKUP(F25,'Общий прайс лист'!A:B,2,FALSE)</f>
        <v>Привод для распашных ворот WG5024</v>
      </c>
      <c r="H25" s="115">
        <v>2</v>
      </c>
      <c r="I25" s="131">
        <f>VLOOKUP(F25,'Общий прайс лист'!A:D,4,FALSE)</f>
        <v>30900</v>
      </c>
      <c r="J25" s="776">
        <f>VLOOKUP(D25,'Общий прайс лист'!A:D,4,FALSE)</f>
        <v>53900</v>
      </c>
      <c r="K25" s="758"/>
    </row>
    <row r="26" spans="1:11" ht="25.5" customHeight="1" x14ac:dyDescent="0.25">
      <c r="A26" s="662"/>
      <c r="B26" s="651"/>
      <c r="C26" s="665"/>
      <c r="D26" s="600"/>
      <c r="E26" s="601"/>
      <c r="F26" s="191" t="s">
        <v>1089</v>
      </c>
      <c r="G26" s="119" t="str">
        <f>VLOOKUP(F26,'Общий прайс лист'!A:B,2,FALSE)</f>
        <v>Блок управления MC424L, встроенный радиоприемник на 100 пультов, SM-разъем</v>
      </c>
      <c r="H26" s="119">
        <v>1</v>
      </c>
      <c r="I26" s="132">
        <f>VLOOKUP(F26,'Общий прайс лист'!A:D,4,FALSE)</f>
        <v>26900</v>
      </c>
      <c r="J26" s="777"/>
      <c r="K26" s="759"/>
    </row>
    <row r="27" spans="1:11" ht="15.75" customHeight="1" thickBot="1" x14ac:dyDescent="0.3">
      <c r="A27" s="662"/>
      <c r="B27" s="651"/>
      <c r="C27" s="665"/>
      <c r="D27" s="600"/>
      <c r="E27" s="601"/>
      <c r="F27" s="207" t="s">
        <v>4731</v>
      </c>
      <c r="G27" s="119" t="s">
        <v>4732</v>
      </c>
      <c r="H27" s="179">
        <v>2</v>
      </c>
      <c r="I27" s="180"/>
      <c r="J27" s="777"/>
      <c r="K27" s="759"/>
    </row>
    <row r="28" spans="1:11" ht="18.75" customHeight="1" x14ac:dyDescent="0.25">
      <c r="A28" s="662"/>
      <c r="B28" s="651"/>
      <c r="C28" s="665"/>
      <c r="D28" s="561" t="s">
        <v>1112</v>
      </c>
      <c r="E28" s="562"/>
      <c r="F28" s="193" t="s">
        <v>633</v>
      </c>
      <c r="G28" s="183" t="str">
        <f>VLOOKUP(F28,'Общий прайс лист'!A:B,2,FALSE)</f>
        <v>Привод для распашных ворот WG5024</v>
      </c>
      <c r="H28" s="183">
        <v>2</v>
      </c>
      <c r="I28" s="184">
        <f>VLOOKUP(F28,'Общий прайс лист'!A:D,4,FALSE)</f>
        <v>30900</v>
      </c>
      <c r="J28" s="770">
        <f>VLOOKUP(D28,'Общий прайс лист'!A:D,4,FALSE)</f>
        <v>61900</v>
      </c>
      <c r="K28" s="771"/>
    </row>
    <row r="29" spans="1:11" ht="18.75" customHeight="1" x14ac:dyDescent="0.25">
      <c r="A29" s="662"/>
      <c r="B29" s="651"/>
      <c r="C29" s="665"/>
      <c r="D29" s="563"/>
      <c r="E29" s="564"/>
      <c r="F29" s="194" t="s">
        <v>1089</v>
      </c>
      <c r="G29" s="174" t="str">
        <f>VLOOKUP(F29,'Общий прайс лист'!A:B,2,FALSE)</f>
        <v>Блок управления MC424L, встроенный радиоприемник на 100 пультов, SM-разъем</v>
      </c>
      <c r="H29" s="173">
        <v>1</v>
      </c>
      <c r="I29" s="181">
        <f>VLOOKUP(F29,'Общий прайс лист'!A:D,4,FALSE)</f>
        <v>26900</v>
      </c>
      <c r="J29" s="772"/>
      <c r="K29" s="773"/>
    </row>
    <row r="30" spans="1:11" ht="18.75" customHeight="1" x14ac:dyDescent="0.25">
      <c r="A30" s="662"/>
      <c r="B30" s="651"/>
      <c r="C30" s="665"/>
      <c r="D30" s="563"/>
      <c r="E30" s="564"/>
      <c r="F30" s="194" t="s">
        <v>4731</v>
      </c>
      <c r="G30" s="174" t="s">
        <v>4732</v>
      </c>
      <c r="H30" s="174">
        <v>2</v>
      </c>
      <c r="I30" s="181"/>
      <c r="J30" s="772"/>
      <c r="K30" s="773"/>
    </row>
    <row r="31" spans="1:11" ht="18.75" customHeight="1" x14ac:dyDescent="0.25">
      <c r="A31" s="662"/>
      <c r="B31" s="651"/>
      <c r="C31" s="665"/>
      <c r="D31" s="563"/>
      <c r="E31" s="564"/>
      <c r="F31" s="194" t="s">
        <v>1061</v>
      </c>
      <c r="G31" s="174" t="str">
        <f>VLOOKUP(F31,'Общий прайс лист'!A:B,2,FALSE)</f>
        <v>Приемник OXIBD с обратной связью</v>
      </c>
      <c r="H31" s="174">
        <v>1</v>
      </c>
      <c r="I31" s="181">
        <f>VLOOKUP(F31,'Общий прайс лист'!A:D,4,FALSE)</f>
        <v>6900</v>
      </c>
      <c r="J31" s="772"/>
      <c r="K31" s="773"/>
    </row>
    <row r="32" spans="1:11" ht="18.75" customHeight="1" x14ac:dyDescent="0.25">
      <c r="A32" s="662"/>
      <c r="B32" s="651"/>
      <c r="C32" s="665"/>
      <c r="D32" s="563"/>
      <c r="E32" s="564"/>
      <c r="F32" s="197" t="s">
        <v>539</v>
      </c>
      <c r="G32" s="174" t="str">
        <f>VLOOKUP(F32,'Общий прайс лист'!A:B,2,FALSE)</f>
        <v>Фотоэлементы Medium EPM</v>
      </c>
      <c r="H32" s="174">
        <v>1</v>
      </c>
      <c r="I32" s="181">
        <f>VLOOKUP(F32,'Общий прайс лист'!A:D,4,FALSE)</f>
        <v>6900</v>
      </c>
      <c r="J32" s="772"/>
      <c r="K32" s="773"/>
    </row>
    <row r="33" spans="1:11" ht="19.5" customHeight="1" thickBot="1" x14ac:dyDescent="0.3">
      <c r="A33" s="662"/>
      <c r="B33" s="734"/>
      <c r="C33" s="666"/>
      <c r="D33" s="565"/>
      <c r="E33" s="566"/>
      <c r="F33" s="208" t="s">
        <v>1001</v>
      </c>
      <c r="G33" s="175" t="str">
        <f>VLOOKUP(F33,'Общий прайс лист'!A:B,2,FALSE)</f>
        <v>Лампа сигнальная с антенной 12В/24В ELDC</v>
      </c>
      <c r="H33" s="175">
        <v>1</v>
      </c>
      <c r="I33" s="182">
        <f>VLOOKUP(F33,'Общий прайс лист'!A:D,4,FALSE)</f>
        <v>4900</v>
      </c>
      <c r="J33" s="774"/>
      <c r="K33" s="775"/>
    </row>
    <row r="34" spans="1:11" ht="15" x14ac:dyDescent="0.25">
      <c r="A34" s="662"/>
      <c r="B34" s="616" t="s">
        <v>882</v>
      </c>
      <c r="C34" s="617"/>
      <c r="D34" s="617"/>
      <c r="E34" s="617"/>
      <c r="F34" s="36" t="s">
        <v>23</v>
      </c>
      <c r="G34" s="36" t="str">
        <f>VLOOKUP(F34,'Общий прайс лист'!A:B,2,FALSE)</f>
        <v>Электромеханический замок вертикальный, 12В PLA10</v>
      </c>
      <c r="H34" s="23"/>
      <c r="I34" s="51">
        <f>VLOOKUP(F34,'Общий прайс лист'!A:D,4,FALSE)</f>
        <v>14900</v>
      </c>
      <c r="J34" s="81"/>
      <c r="K34" s="82"/>
    </row>
    <row r="35" spans="1:11" ht="15" x14ac:dyDescent="0.25">
      <c r="A35" s="662"/>
      <c r="B35" s="588"/>
      <c r="C35" s="589"/>
      <c r="D35" s="589"/>
      <c r="E35" s="589"/>
      <c r="F35" s="20" t="s">
        <v>24</v>
      </c>
      <c r="G35" s="20" t="str">
        <f>VLOOKUP(F35,'Общий прайс лист'!A:B,2,FALSE)</f>
        <v>Электромеханический замок горизонтальный, 12В PLA11</v>
      </c>
      <c r="H35" s="20"/>
      <c r="I35" s="44">
        <f>VLOOKUP(F35,'Общий прайс лист'!A:D,4,FALSE)</f>
        <v>14900</v>
      </c>
      <c r="J35" s="83"/>
      <c r="K35" s="56"/>
    </row>
    <row r="36" spans="1:11" ht="15" x14ac:dyDescent="0.25">
      <c r="A36" s="662"/>
      <c r="B36" s="588"/>
      <c r="C36" s="589"/>
      <c r="D36" s="589"/>
      <c r="E36" s="589"/>
      <c r="F36" s="20" t="s">
        <v>507</v>
      </c>
      <c r="G36" s="20" t="str">
        <f>VLOOKUP(F36,'Общий прайс лист'!A:B,2,FALSE)</f>
        <v>Цифровой переключатель FLOR EDSW</v>
      </c>
      <c r="H36" s="20"/>
      <c r="I36" s="44">
        <f>VLOOKUP(F36,'Общий прайс лист'!A:D,4,FALSE)</f>
        <v>10900</v>
      </c>
      <c r="J36" s="83"/>
      <c r="K36" s="56"/>
    </row>
    <row r="37" spans="1:11" ht="15" x14ac:dyDescent="0.25">
      <c r="A37" s="662"/>
      <c r="B37" s="588"/>
      <c r="C37" s="589"/>
      <c r="D37" s="589"/>
      <c r="E37" s="589"/>
      <c r="F37" s="21" t="s">
        <v>1028</v>
      </c>
      <c r="G37" s="21" t="str">
        <f>VLOOKUP(F37,'Общий прайс лист'!A:B,2,FALSE)</f>
        <v>Фотоэлементы с зеркально-линзовым объективом</v>
      </c>
      <c r="H37" s="21"/>
      <c r="I37" s="45">
        <f>VLOOKUP(F37,'Общий прайс лист'!A:D,4,FALSE)</f>
        <v>10900</v>
      </c>
      <c r="J37" s="83"/>
      <c r="K37" s="56"/>
    </row>
    <row r="38" spans="1:11" thickBot="1" x14ac:dyDescent="0.3">
      <c r="A38" s="663"/>
      <c r="B38" s="591"/>
      <c r="C38" s="592"/>
      <c r="D38" s="592"/>
      <c r="E38" s="592"/>
      <c r="F38" s="22" t="s">
        <v>19</v>
      </c>
      <c r="G38" s="22" t="str">
        <f>VLOOKUP(F38,'Общий прайс лист'!A:B,2,FALSE)</f>
        <v>Аккумуляторная батарея PS124</v>
      </c>
      <c r="H38" s="22"/>
      <c r="I38" s="47">
        <f>VLOOKUP(F38,'Общий прайс лист'!A:D,4,FALSE)</f>
        <v>9900</v>
      </c>
      <c r="J38" s="84"/>
      <c r="K38" s="85"/>
    </row>
    <row r="39" spans="1:11" ht="15" x14ac:dyDescent="0.25">
      <c r="A39" s="731" t="s">
        <v>509</v>
      </c>
      <c r="B39" s="673" t="s">
        <v>886</v>
      </c>
      <c r="C39" s="558" t="s">
        <v>879</v>
      </c>
      <c r="D39" s="561" t="s">
        <v>4653</v>
      </c>
      <c r="E39" s="652" t="s">
        <v>4634</v>
      </c>
      <c r="F39" s="189" t="s">
        <v>42</v>
      </c>
      <c r="G39" s="115" t="str">
        <f>VLOOKUP(F39,'Общий прайс лист'!A:B,2,FALSE)</f>
        <v>Привод для распашных ворот WG3524HS</v>
      </c>
      <c r="H39" s="116">
        <v>2</v>
      </c>
      <c r="I39" s="117">
        <f>VLOOKUP(F39,'Общий прайс лист'!A:D,4,FALSE)</f>
        <v>30900</v>
      </c>
      <c r="J39" s="791">
        <f>VLOOKUP(E39,'Общий прайс лист'!A:D,4,FALSE)</f>
        <v>60900</v>
      </c>
      <c r="K39" s="583">
        <f>VLOOKUP(D39,'Общий прайс лист'!A:D,4,FALSE)</f>
        <v>68900</v>
      </c>
    </row>
    <row r="40" spans="1:11" ht="15" x14ac:dyDescent="0.25">
      <c r="A40" s="732"/>
      <c r="B40" s="674"/>
      <c r="C40" s="559"/>
      <c r="D40" s="563"/>
      <c r="E40" s="653"/>
      <c r="F40" s="190" t="s">
        <v>564</v>
      </c>
      <c r="G40" s="126" t="str">
        <f>VLOOKUP(F40,'Общий прайс лист'!A:B,2,FALSE)</f>
        <v>Блок управления MC824H</v>
      </c>
      <c r="H40" s="127">
        <v>1</v>
      </c>
      <c r="I40" s="128">
        <f>VLOOKUP(F40,'Общий прайс лист'!A:D,4,FALSE)</f>
        <v>26900</v>
      </c>
      <c r="J40" s="792"/>
      <c r="K40" s="585"/>
    </row>
    <row r="41" spans="1:11" ht="15" x14ac:dyDescent="0.25">
      <c r="A41" s="732"/>
      <c r="B41" s="674"/>
      <c r="C41" s="559"/>
      <c r="D41" s="563"/>
      <c r="E41" s="653"/>
      <c r="F41" s="118" t="s">
        <v>1061</v>
      </c>
      <c r="G41" s="120" t="str">
        <f>VLOOKUP(F41,'Общий прайс лист'!A:B,2,FALSE)</f>
        <v>Приемник OXIBD с обратной связью</v>
      </c>
      <c r="H41" s="120">
        <v>1</v>
      </c>
      <c r="I41" s="121">
        <f>VLOOKUP(F41,'Общий прайс лист'!A:D,4,FALSE)</f>
        <v>6900</v>
      </c>
      <c r="J41" s="792"/>
      <c r="K41" s="585"/>
    </row>
    <row r="42" spans="1:11" thickBot="1" x14ac:dyDescent="0.3">
      <c r="A42" s="732"/>
      <c r="B42" s="674"/>
      <c r="C42" s="559"/>
      <c r="D42" s="563"/>
      <c r="E42" s="654"/>
      <c r="F42" s="122" t="s">
        <v>4729</v>
      </c>
      <c r="G42" s="124" t="s">
        <v>4730</v>
      </c>
      <c r="H42" s="124">
        <v>2</v>
      </c>
      <c r="I42" s="125"/>
      <c r="J42" s="793"/>
      <c r="K42" s="585"/>
    </row>
    <row r="43" spans="1:11" ht="20.25" customHeight="1" x14ac:dyDescent="0.25">
      <c r="A43" s="732"/>
      <c r="B43" s="674"/>
      <c r="C43" s="559"/>
      <c r="D43" s="563"/>
      <c r="E43" s="497"/>
      <c r="F43" s="177" t="s">
        <v>15</v>
      </c>
      <c r="G43" s="33" t="str">
        <f>VLOOKUP(F43,'Общий прайс лист'!A:B,2,FALSE)</f>
        <v>Фотоэлементы Medium BlueBus EPMB</v>
      </c>
      <c r="H43" s="33">
        <v>1</v>
      </c>
      <c r="I43" s="66">
        <f>VLOOKUP(F43,'Общий прайс лист'!A:D,4,FALSE)</f>
        <v>6900</v>
      </c>
      <c r="J43" s="500"/>
      <c r="K43" s="585"/>
    </row>
    <row r="44" spans="1:11" ht="17.25" customHeight="1" thickBot="1" x14ac:dyDescent="0.3">
      <c r="A44" s="732"/>
      <c r="B44" s="675"/>
      <c r="C44" s="560"/>
      <c r="D44" s="565"/>
      <c r="E44" s="498"/>
      <c r="F44" s="178" t="s">
        <v>1001</v>
      </c>
      <c r="G44" s="34" t="str">
        <f>VLOOKUP(F44,'Общий прайс лист'!A:B,2,FALSE)</f>
        <v>Лампа сигнальная с антенной 12В/24В ELDC</v>
      </c>
      <c r="H44" s="34">
        <v>1</v>
      </c>
      <c r="I44" s="60">
        <f>VLOOKUP(F44,'Общий прайс лист'!A:D,4,FALSE)</f>
        <v>4900</v>
      </c>
      <c r="J44" s="499"/>
      <c r="K44" s="587"/>
    </row>
    <row r="45" spans="1:11" ht="15" x14ac:dyDescent="0.25">
      <c r="A45" s="732"/>
      <c r="B45" s="588" t="s">
        <v>882</v>
      </c>
      <c r="C45" s="589"/>
      <c r="D45" s="589"/>
      <c r="E45" s="590"/>
      <c r="F45" s="19" t="s">
        <v>24</v>
      </c>
      <c r="G45" s="19" t="str">
        <f>VLOOKUP(F45,'Общий прайс лист'!A:B,2,FALSE)</f>
        <v>Электромеханический замок горизонтальный, 12В PLA11</v>
      </c>
      <c r="H45" s="19"/>
      <c r="I45" s="46">
        <f>VLOOKUP(F45,'Общий прайс лист'!A:D,4,FALSE)</f>
        <v>14900</v>
      </c>
      <c r="J45" s="797"/>
      <c r="K45" s="798"/>
    </row>
    <row r="46" spans="1:11" ht="15" x14ac:dyDescent="0.25">
      <c r="A46" s="732"/>
      <c r="B46" s="588"/>
      <c r="C46" s="589"/>
      <c r="D46" s="589"/>
      <c r="E46" s="590"/>
      <c r="F46" s="20" t="s">
        <v>507</v>
      </c>
      <c r="G46" s="20" t="str">
        <f>VLOOKUP(F46,'Общий прайс лист'!A:B,2,FALSE)</f>
        <v>Цифровой переключатель FLOR EDSW</v>
      </c>
      <c r="H46" s="20"/>
      <c r="I46" s="44">
        <f>VLOOKUP(F46,'Общий прайс лист'!A:D,4,FALSE)</f>
        <v>10900</v>
      </c>
      <c r="J46" s="797"/>
      <c r="K46" s="798"/>
    </row>
    <row r="47" spans="1:11" ht="15" x14ac:dyDescent="0.25">
      <c r="A47" s="732"/>
      <c r="B47" s="588"/>
      <c r="C47" s="589"/>
      <c r="D47" s="589"/>
      <c r="E47" s="590"/>
      <c r="F47" s="21" t="s">
        <v>2244</v>
      </c>
      <c r="G47" s="21" t="str">
        <f>VLOOKUP(F47,'Общий прайс лист'!A:B,2,FALSE)</f>
        <v>Фотоэлементы с зеркально-линзовым объективом BlueBus</v>
      </c>
      <c r="H47" s="21"/>
      <c r="I47" s="45">
        <f>VLOOKUP(F47,'Общий прайс лист'!A:D,4,FALSE)</f>
        <v>10900</v>
      </c>
      <c r="J47" s="797"/>
      <c r="K47" s="798"/>
    </row>
    <row r="48" spans="1:11" thickBot="1" x14ac:dyDescent="0.3">
      <c r="A48" s="733"/>
      <c r="B48" s="591"/>
      <c r="C48" s="592"/>
      <c r="D48" s="592"/>
      <c r="E48" s="593"/>
      <c r="F48" s="22" t="s">
        <v>1096</v>
      </c>
      <c r="G48" s="22" t="str">
        <f>VLOOKUP(F48,'Общий прайс лист'!A:B,2,FALSE)</f>
        <v>Аккумуляторная батарея PS324</v>
      </c>
      <c r="H48" s="22"/>
      <c r="I48" s="47">
        <f>VLOOKUP(F48,'Общий прайс лист'!A:D,4,FALSE)</f>
        <v>11900</v>
      </c>
      <c r="J48" s="799"/>
      <c r="K48" s="800"/>
    </row>
    <row r="49" spans="1:11" ht="1.5" customHeight="1" thickBot="1" x14ac:dyDescent="0.3">
      <c r="A49" s="693" t="s">
        <v>504</v>
      </c>
      <c r="B49" s="234"/>
      <c r="C49" s="234"/>
      <c r="D49" s="234"/>
      <c r="E49" s="235"/>
      <c r="F49" s="227"/>
      <c r="G49" s="227"/>
      <c r="H49" s="227"/>
      <c r="I49" s="243"/>
      <c r="J49" s="244"/>
      <c r="K49" s="245"/>
    </row>
    <row r="50" spans="1:11" ht="35.25" customHeight="1" x14ac:dyDescent="0.25">
      <c r="A50" s="662"/>
      <c r="B50" s="710" t="s">
        <v>986</v>
      </c>
      <c r="C50" s="664" t="s">
        <v>880</v>
      </c>
      <c r="D50" s="598" t="s">
        <v>1650</v>
      </c>
      <c r="E50" s="599"/>
      <c r="F50" s="189" t="s">
        <v>628</v>
      </c>
      <c r="G50" s="115" t="str">
        <f>VLOOKUP(F50,'Общий прайс лист'!A:B,2,FALSE)</f>
        <v>Привод для распашных ворот WG4000</v>
      </c>
      <c r="H50" s="116">
        <v>2</v>
      </c>
      <c r="I50" s="117">
        <f>VLOOKUP(F50,'Общий прайс лист'!A:D,4,FALSE)</f>
        <v>30900</v>
      </c>
      <c r="J50" s="776">
        <f>VLOOKUP(D50,'Общий прайс лист'!A:D,4,FALSE)</f>
        <v>50900</v>
      </c>
      <c r="K50" s="758"/>
    </row>
    <row r="51" spans="1:11" ht="15" customHeight="1" x14ac:dyDescent="0.25">
      <c r="A51" s="662"/>
      <c r="B51" s="711"/>
      <c r="C51" s="665"/>
      <c r="D51" s="600"/>
      <c r="E51" s="601"/>
      <c r="F51" s="191" t="s">
        <v>1031</v>
      </c>
      <c r="G51" s="119" t="s">
        <v>815</v>
      </c>
      <c r="H51" s="120">
        <v>1</v>
      </c>
      <c r="I51" s="121">
        <f>VLOOKUP(F51,'Общий прайс лист'!A:D,4,FALSE)</f>
        <v>26900</v>
      </c>
      <c r="J51" s="777"/>
      <c r="K51" s="759"/>
    </row>
    <row r="52" spans="1:11" ht="15" customHeight="1" x14ac:dyDescent="0.25">
      <c r="A52" s="662"/>
      <c r="B52" s="711"/>
      <c r="C52" s="665"/>
      <c r="D52" s="600"/>
      <c r="E52" s="601"/>
      <c r="F52" s="191" t="s">
        <v>1061</v>
      </c>
      <c r="G52" s="119" t="s">
        <v>1136</v>
      </c>
      <c r="H52" s="120">
        <v>1</v>
      </c>
      <c r="I52" s="121">
        <f>VLOOKUP(F52,'Общий прайс лист'!A:D,4,FALSE)</f>
        <v>6900</v>
      </c>
      <c r="J52" s="777"/>
      <c r="K52" s="759"/>
    </row>
    <row r="53" spans="1:11" ht="15.75" customHeight="1" thickBot="1" x14ac:dyDescent="0.3">
      <c r="A53" s="662"/>
      <c r="B53" s="712"/>
      <c r="C53" s="666"/>
      <c r="D53" s="602"/>
      <c r="E53" s="603"/>
      <c r="F53" s="206" t="s">
        <v>4731</v>
      </c>
      <c r="G53" s="123" t="s">
        <v>4732</v>
      </c>
      <c r="H53" s="124">
        <v>2</v>
      </c>
      <c r="I53" s="125"/>
      <c r="J53" s="824"/>
      <c r="K53" s="760"/>
    </row>
    <row r="54" spans="1:11" ht="1.5" customHeight="1" thickBot="1" x14ac:dyDescent="0.3">
      <c r="A54" s="662"/>
      <c r="B54" s="240"/>
      <c r="C54" s="241"/>
      <c r="D54" s="246"/>
      <c r="E54" s="225"/>
      <c r="F54" s="242"/>
      <c r="G54" s="226"/>
      <c r="H54" s="227"/>
      <c r="I54" s="243"/>
      <c r="J54" s="230"/>
      <c r="K54" s="229"/>
    </row>
    <row r="55" spans="1:11" ht="15" customHeight="1" x14ac:dyDescent="0.25">
      <c r="A55" s="662"/>
      <c r="B55" s="710" t="s">
        <v>986</v>
      </c>
      <c r="C55" s="664" t="s">
        <v>879</v>
      </c>
      <c r="D55" s="561" t="s">
        <v>1651</v>
      </c>
      <c r="E55" s="562"/>
      <c r="F55" s="193" t="s">
        <v>628</v>
      </c>
      <c r="G55" s="247" t="str">
        <f>VLOOKUP(F55,'Общий прайс лист'!A:B,2,FALSE)</f>
        <v>Привод для распашных ворот WG4000</v>
      </c>
      <c r="H55" s="155">
        <v>2</v>
      </c>
      <c r="I55" s="185">
        <f>VLOOKUP(F55,'Общий прайс лист'!A:D,4,FALSE)</f>
        <v>30900</v>
      </c>
      <c r="J55" s="812">
        <f>VLOOKUP(D55,'Общий прайс лист'!A:D,4,FALSE)</f>
        <v>58900</v>
      </c>
      <c r="K55" s="794"/>
    </row>
    <row r="56" spans="1:11" ht="15" x14ac:dyDescent="0.25">
      <c r="A56" s="662"/>
      <c r="B56" s="711"/>
      <c r="C56" s="665"/>
      <c r="D56" s="563"/>
      <c r="E56" s="564"/>
      <c r="F56" s="197" t="s">
        <v>1031</v>
      </c>
      <c r="G56" s="174" t="str">
        <f>VLOOKUP(F56,'Общий прайс лист'!A:B,2,FALSE)</f>
        <v>Блок управления MC800</v>
      </c>
      <c r="H56" s="33">
        <v>1</v>
      </c>
      <c r="I56" s="66">
        <f>VLOOKUP(F56,'Общий прайс лист'!A:D,4,FALSE)</f>
        <v>26900</v>
      </c>
      <c r="J56" s="813"/>
      <c r="K56" s="795"/>
    </row>
    <row r="57" spans="1:11" ht="15" x14ac:dyDescent="0.25">
      <c r="A57" s="662"/>
      <c r="B57" s="711"/>
      <c r="C57" s="665"/>
      <c r="D57" s="563"/>
      <c r="E57" s="564"/>
      <c r="F57" s="197" t="s">
        <v>1061</v>
      </c>
      <c r="G57" s="173" t="str">
        <f>VLOOKUP(F57,'Общий прайс лист'!A:B,2,FALSE)</f>
        <v>Приемник OXIBD с обратной связью</v>
      </c>
      <c r="H57" s="33">
        <v>1</v>
      </c>
      <c r="I57" s="66">
        <f>VLOOKUP(F57,'Общий прайс лист'!A:D,4,FALSE)</f>
        <v>6900</v>
      </c>
      <c r="J57" s="813"/>
      <c r="K57" s="795"/>
    </row>
    <row r="58" spans="1:11" ht="15" x14ac:dyDescent="0.25">
      <c r="A58" s="662"/>
      <c r="B58" s="711"/>
      <c r="C58" s="665"/>
      <c r="D58" s="563"/>
      <c r="E58" s="564"/>
      <c r="F58" s="197" t="s">
        <v>539</v>
      </c>
      <c r="G58" s="174" t="str">
        <f>VLOOKUP(F58,'Общий прайс лист'!A:B,2,FALSE)</f>
        <v>Фотоэлементы Medium EPM</v>
      </c>
      <c r="H58" s="33">
        <v>1</v>
      </c>
      <c r="I58" s="66">
        <f>VLOOKUP(F58,'Общий прайс лист'!A:D,4,FALSE)</f>
        <v>6900</v>
      </c>
      <c r="J58" s="813"/>
      <c r="K58" s="795"/>
    </row>
    <row r="59" spans="1:11" ht="15" x14ac:dyDescent="0.25">
      <c r="A59" s="662"/>
      <c r="B59" s="711"/>
      <c r="C59" s="665"/>
      <c r="D59" s="563"/>
      <c r="E59" s="564"/>
      <c r="F59" s="197" t="s">
        <v>1000</v>
      </c>
      <c r="G59" s="174" t="str">
        <f>VLOOKUP(F59,'Общий прайс лист'!A:B,2,FALSE)</f>
        <v>Лампа сигнальная с антенной, 230В ELAC</v>
      </c>
      <c r="H59" s="33">
        <v>1</v>
      </c>
      <c r="I59" s="66">
        <f>VLOOKUP(F59,'Общий прайс лист'!A:D,4,FALSE)</f>
        <v>4900</v>
      </c>
      <c r="J59" s="813"/>
      <c r="K59" s="795"/>
    </row>
    <row r="60" spans="1:11" thickBot="1" x14ac:dyDescent="0.3">
      <c r="A60" s="662"/>
      <c r="B60" s="712"/>
      <c r="C60" s="666"/>
      <c r="D60" s="565"/>
      <c r="E60" s="566"/>
      <c r="F60" s="208" t="s">
        <v>4731</v>
      </c>
      <c r="G60" s="175" t="s">
        <v>4732</v>
      </c>
      <c r="H60" s="34">
        <v>2</v>
      </c>
      <c r="I60" s="60"/>
      <c r="J60" s="814"/>
      <c r="K60" s="796"/>
    </row>
    <row r="61" spans="1:11" ht="1.5" customHeight="1" thickBot="1" x14ac:dyDescent="0.3">
      <c r="A61" s="662"/>
      <c r="B61" s="234"/>
      <c r="C61" s="234"/>
      <c r="D61" s="234"/>
      <c r="E61" s="235"/>
      <c r="F61" s="227"/>
      <c r="G61" s="227"/>
      <c r="H61" s="227"/>
      <c r="I61" s="243"/>
      <c r="J61" s="244"/>
      <c r="K61" s="245"/>
    </row>
    <row r="62" spans="1:11" ht="32.25" customHeight="1" x14ac:dyDescent="0.25">
      <c r="A62" s="662"/>
      <c r="B62" s="710" t="s">
        <v>2347</v>
      </c>
      <c r="C62" s="664" t="s">
        <v>880</v>
      </c>
      <c r="D62" s="598" t="s">
        <v>1652</v>
      </c>
      <c r="E62" s="599"/>
      <c r="F62" s="189" t="s">
        <v>560</v>
      </c>
      <c r="G62" s="115" t="str">
        <f>VLOOKUP(F62,'Общий прайс лист'!A:B,2,FALSE)</f>
        <v>Привод для распашных ворот WG5000</v>
      </c>
      <c r="H62" s="116">
        <v>2</v>
      </c>
      <c r="I62" s="117">
        <f>VLOOKUP(F62,'Общий прайс лист'!A:D,4,FALSE)</f>
        <v>30900</v>
      </c>
      <c r="J62" s="776">
        <f>VLOOKUP(D62,'Общий прайс лист'!A:D,4,FALSE)</f>
        <v>53900</v>
      </c>
      <c r="K62" s="758"/>
    </row>
    <row r="63" spans="1:11" ht="15" customHeight="1" x14ac:dyDescent="0.25">
      <c r="A63" s="662"/>
      <c r="B63" s="711"/>
      <c r="C63" s="665"/>
      <c r="D63" s="600"/>
      <c r="E63" s="601"/>
      <c r="F63" s="191" t="s">
        <v>1031</v>
      </c>
      <c r="G63" s="119" t="str">
        <f>VLOOKUP(F63,'Общий прайс лист'!A:B,2,FALSE)</f>
        <v>Блок управления MC800</v>
      </c>
      <c r="H63" s="120">
        <v>1</v>
      </c>
      <c r="I63" s="121">
        <f>VLOOKUP(F63,'Общий прайс лист'!A:D,4,FALSE)</f>
        <v>26900</v>
      </c>
      <c r="J63" s="777"/>
      <c r="K63" s="759"/>
    </row>
    <row r="64" spans="1:11" ht="15" customHeight="1" x14ac:dyDescent="0.25">
      <c r="A64" s="662"/>
      <c r="B64" s="711"/>
      <c r="C64" s="665"/>
      <c r="D64" s="600"/>
      <c r="E64" s="601"/>
      <c r="F64" s="191" t="s">
        <v>1061</v>
      </c>
      <c r="G64" s="119" t="str">
        <f>VLOOKUP(F64,'Общий прайс лист'!A:B,2,FALSE)</f>
        <v>Приемник OXIBD с обратной связью</v>
      </c>
      <c r="H64" s="120">
        <v>1</v>
      </c>
      <c r="I64" s="121">
        <f>VLOOKUP(F64,'Общий прайс лист'!A:D,4,FALSE)</f>
        <v>6900</v>
      </c>
      <c r="J64" s="777"/>
      <c r="K64" s="759"/>
    </row>
    <row r="65" spans="1:11" ht="15.75" customHeight="1" thickBot="1" x14ac:dyDescent="0.3">
      <c r="A65" s="662"/>
      <c r="B65" s="712"/>
      <c r="C65" s="666"/>
      <c r="D65" s="602"/>
      <c r="E65" s="603"/>
      <c r="F65" s="206" t="s">
        <v>4731</v>
      </c>
      <c r="G65" s="123" t="s">
        <v>4732</v>
      </c>
      <c r="H65" s="124">
        <v>2</v>
      </c>
      <c r="I65" s="125"/>
      <c r="J65" s="824"/>
      <c r="K65" s="760"/>
    </row>
    <row r="66" spans="1:11" ht="1.5" customHeight="1" thickBot="1" x14ac:dyDescent="0.3">
      <c r="A66" s="662"/>
      <c r="B66" s="240"/>
      <c r="C66" s="241"/>
      <c r="D66" s="246"/>
      <c r="E66" s="225"/>
      <c r="F66" s="242"/>
      <c r="G66" s="226"/>
      <c r="H66" s="227"/>
      <c r="I66" s="243"/>
      <c r="J66" s="230"/>
      <c r="K66" s="229"/>
    </row>
    <row r="67" spans="1:11" ht="15" x14ac:dyDescent="0.25">
      <c r="A67" s="662"/>
      <c r="B67" s="710" t="s">
        <v>2347</v>
      </c>
      <c r="C67" s="664" t="s">
        <v>879</v>
      </c>
      <c r="D67" s="561" t="s">
        <v>1113</v>
      </c>
      <c r="E67" s="562"/>
      <c r="F67" s="193" t="s">
        <v>560</v>
      </c>
      <c r="G67" s="183" t="str">
        <f>VLOOKUP(F67,'Общий прайс лист'!A:B,2,FALSE)</f>
        <v>Привод для распашных ворот WG5000</v>
      </c>
      <c r="H67" s="155">
        <v>2</v>
      </c>
      <c r="I67" s="185">
        <f>VLOOKUP(F67,'Общий прайс лист'!A:D,4,FALSE)</f>
        <v>30900</v>
      </c>
      <c r="J67" s="812">
        <f>VLOOKUP(D67,'Общий прайс лист'!A:D,4,FALSE)</f>
        <v>61900</v>
      </c>
      <c r="K67" s="794"/>
    </row>
    <row r="68" spans="1:11" ht="15" x14ac:dyDescent="0.25">
      <c r="A68" s="662"/>
      <c r="B68" s="711"/>
      <c r="C68" s="665"/>
      <c r="D68" s="563"/>
      <c r="E68" s="564"/>
      <c r="F68" s="197" t="s">
        <v>1031</v>
      </c>
      <c r="G68" s="174" t="str">
        <f>VLOOKUP(F68,'Общий прайс лист'!A:B,2,FALSE)</f>
        <v>Блок управления MC800</v>
      </c>
      <c r="H68" s="33">
        <v>1</v>
      </c>
      <c r="I68" s="66">
        <f>VLOOKUP(F68,'Общий прайс лист'!A:D,4,FALSE)</f>
        <v>26900</v>
      </c>
      <c r="J68" s="813"/>
      <c r="K68" s="795"/>
    </row>
    <row r="69" spans="1:11" ht="15" x14ac:dyDescent="0.25">
      <c r="A69" s="662"/>
      <c r="B69" s="711"/>
      <c r="C69" s="665"/>
      <c r="D69" s="563"/>
      <c r="E69" s="564"/>
      <c r="F69" s="197" t="s">
        <v>1061</v>
      </c>
      <c r="G69" s="174" t="str">
        <f>VLOOKUP(F69,'Общий прайс лист'!A:B,2,FALSE)</f>
        <v>Приемник OXIBD с обратной связью</v>
      </c>
      <c r="H69" s="33">
        <v>1</v>
      </c>
      <c r="I69" s="66">
        <f>VLOOKUP(F69,'Общий прайс лист'!A:D,4,FALSE)</f>
        <v>6900</v>
      </c>
      <c r="J69" s="813"/>
      <c r="K69" s="795"/>
    </row>
    <row r="70" spans="1:11" ht="15" x14ac:dyDescent="0.25">
      <c r="A70" s="662"/>
      <c r="B70" s="711"/>
      <c r="C70" s="665"/>
      <c r="D70" s="563"/>
      <c r="E70" s="564"/>
      <c r="F70" s="197" t="s">
        <v>539</v>
      </c>
      <c r="G70" s="174" t="str">
        <f>VLOOKUP(F70,'Общий прайс лист'!A:B,2,FALSE)</f>
        <v>Фотоэлементы Medium EPM</v>
      </c>
      <c r="H70" s="33">
        <v>1</v>
      </c>
      <c r="I70" s="66">
        <f>VLOOKUP(F70,'Общий прайс лист'!A:D,4,FALSE)</f>
        <v>6900</v>
      </c>
      <c r="J70" s="813"/>
      <c r="K70" s="795"/>
    </row>
    <row r="71" spans="1:11" ht="15" x14ac:dyDescent="0.25">
      <c r="A71" s="662"/>
      <c r="B71" s="711"/>
      <c r="C71" s="665"/>
      <c r="D71" s="563"/>
      <c r="E71" s="564"/>
      <c r="F71" s="197" t="s">
        <v>1000</v>
      </c>
      <c r="G71" s="174" t="str">
        <f>VLOOKUP(F71,'Общий прайс лист'!A:B,2,FALSE)</f>
        <v>Лампа сигнальная с антенной, 230В ELAC</v>
      </c>
      <c r="H71" s="33">
        <v>1</v>
      </c>
      <c r="I71" s="66">
        <f>VLOOKUP(F71,'Общий прайс лист'!A:D,4,FALSE)</f>
        <v>4900</v>
      </c>
      <c r="J71" s="813"/>
      <c r="K71" s="795"/>
    </row>
    <row r="72" spans="1:11" ht="15.75" customHeight="1" thickBot="1" x14ac:dyDescent="0.3">
      <c r="A72" s="663"/>
      <c r="B72" s="712"/>
      <c r="C72" s="666"/>
      <c r="D72" s="565"/>
      <c r="E72" s="566"/>
      <c r="F72" s="208" t="s">
        <v>4731</v>
      </c>
      <c r="G72" s="175" t="s">
        <v>4732</v>
      </c>
      <c r="H72" s="34">
        <v>2</v>
      </c>
      <c r="I72" s="60"/>
      <c r="J72" s="814"/>
      <c r="K72" s="796"/>
    </row>
    <row r="73" spans="1:11" ht="15" x14ac:dyDescent="0.25">
      <c r="A73" s="693" t="s">
        <v>505</v>
      </c>
      <c r="B73" s="685" t="s">
        <v>903</v>
      </c>
      <c r="C73" s="664" t="s">
        <v>880</v>
      </c>
      <c r="D73" s="818" t="s">
        <v>1114</v>
      </c>
      <c r="E73" s="819"/>
      <c r="F73" s="114" t="s">
        <v>561</v>
      </c>
      <c r="G73" s="116" t="str">
        <f>VLOOKUP(F73,'Общий прайс лист'!A:B,2,FALSE)</f>
        <v>Привод для распашных ворот TO4024</v>
      </c>
      <c r="H73" s="116">
        <v>2</v>
      </c>
      <c r="I73" s="117">
        <f>VLOOKUP(F73,'Общий прайс лист'!A:D,4,FALSE)</f>
        <v>37900</v>
      </c>
      <c r="J73" s="761">
        <f>VLOOKUP(D73,'Общий прайс лист'!A:D,4,FALSE)</f>
        <v>70900</v>
      </c>
      <c r="K73" s="758"/>
    </row>
    <row r="74" spans="1:11" ht="15" x14ac:dyDescent="0.25">
      <c r="A74" s="662"/>
      <c r="B74" s="686"/>
      <c r="C74" s="665"/>
      <c r="D74" s="820"/>
      <c r="E74" s="821"/>
      <c r="F74" s="163" t="s">
        <v>564</v>
      </c>
      <c r="G74" s="127" t="str">
        <f>VLOOKUP(F74,'Общий прайс лист'!A:B,2,FALSE)</f>
        <v>Блок управления MC824H</v>
      </c>
      <c r="H74" s="127">
        <v>1</v>
      </c>
      <c r="I74" s="128">
        <f>VLOOKUP(F74,'Общий прайс лист'!A:D,4,FALSE)</f>
        <v>26900</v>
      </c>
      <c r="J74" s="762"/>
      <c r="K74" s="759"/>
    </row>
    <row r="75" spans="1:11" ht="15" x14ac:dyDescent="0.25">
      <c r="A75" s="662"/>
      <c r="B75" s="686"/>
      <c r="C75" s="665"/>
      <c r="D75" s="820"/>
      <c r="E75" s="821"/>
      <c r="F75" s="163" t="s">
        <v>1061</v>
      </c>
      <c r="G75" s="127" t="str">
        <f>VLOOKUP(F75,'Общий прайс лист'!A:B,2,FALSE)</f>
        <v>Приемник OXIBD с обратной связью</v>
      </c>
      <c r="H75" s="127">
        <v>1</v>
      </c>
      <c r="I75" s="128">
        <f>VLOOKUP(F75,'Общий прайс лист'!A:D,4,FALSE)</f>
        <v>6900</v>
      </c>
      <c r="J75" s="762"/>
      <c r="K75" s="759"/>
    </row>
    <row r="76" spans="1:11" ht="15" x14ac:dyDescent="0.25">
      <c r="A76" s="662"/>
      <c r="B76" s="686"/>
      <c r="C76" s="665"/>
      <c r="D76" s="820"/>
      <c r="E76" s="821"/>
      <c r="F76" s="163" t="s">
        <v>4733</v>
      </c>
      <c r="G76" s="127" t="s">
        <v>4734</v>
      </c>
      <c r="H76" s="127">
        <v>2</v>
      </c>
      <c r="I76" s="128"/>
      <c r="J76" s="762"/>
      <c r="K76" s="759"/>
    </row>
    <row r="77" spans="1:11" ht="15" x14ac:dyDescent="0.25">
      <c r="A77" s="662"/>
      <c r="B77" s="686"/>
      <c r="C77" s="665"/>
      <c r="D77" s="820"/>
      <c r="E77" s="821"/>
      <c r="F77" s="163" t="s">
        <v>1001</v>
      </c>
      <c r="G77" s="127" t="str">
        <f>VLOOKUP(F77,'Общий прайс лист'!A:B,2,FALSE)</f>
        <v>Лампа сигнальная с антенной 12В/24В ELDC</v>
      </c>
      <c r="H77" s="127">
        <v>1</v>
      </c>
      <c r="I77" s="128">
        <f>VLOOKUP(F77,'Общий прайс лист'!A:D,4,FALSE)</f>
        <v>4900</v>
      </c>
      <c r="J77" s="762"/>
      <c r="K77" s="759"/>
    </row>
    <row r="78" spans="1:11" thickBot="1" x14ac:dyDescent="0.3">
      <c r="A78" s="662"/>
      <c r="B78" s="730"/>
      <c r="C78" s="666"/>
      <c r="D78" s="822"/>
      <c r="E78" s="823"/>
      <c r="F78" s="159" t="s">
        <v>15</v>
      </c>
      <c r="G78" s="134" t="str">
        <f>VLOOKUP(F78,'Общий прайс лист'!A:B,2,FALSE)</f>
        <v>Фотоэлементы Medium BlueBus EPMB</v>
      </c>
      <c r="H78" s="134">
        <v>1</v>
      </c>
      <c r="I78" s="135">
        <f>VLOOKUP(F78,'Общий прайс лист'!A:D,4,FALSE)</f>
        <v>6900</v>
      </c>
      <c r="J78" s="762"/>
      <c r="K78" s="759"/>
    </row>
    <row r="79" spans="1:11" ht="15" x14ac:dyDescent="0.25">
      <c r="A79" s="662"/>
      <c r="B79" s="588" t="s">
        <v>882</v>
      </c>
      <c r="C79" s="589"/>
      <c r="D79" s="589"/>
      <c r="E79" s="713"/>
      <c r="F79" s="39" t="s">
        <v>507</v>
      </c>
      <c r="G79" s="20" t="str">
        <f>VLOOKUP(F79,'Общий прайс лист'!A:B,2,FALSE)</f>
        <v>Цифровой переключатель FLOR EDSW</v>
      </c>
      <c r="H79" s="20"/>
      <c r="I79" s="303">
        <f>VLOOKUP(F79,'Общий прайс лист'!A:D,4,FALSE)</f>
        <v>10900</v>
      </c>
      <c r="J79" s="815"/>
      <c r="K79" s="677"/>
    </row>
    <row r="80" spans="1:11" ht="15" x14ac:dyDescent="0.25">
      <c r="A80" s="662"/>
      <c r="B80" s="588"/>
      <c r="C80" s="589"/>
      <c r="D80" s="589"/>
      <c r="E80" s="713"/>
      <c r="F80" s="312" t="s">
        <v>2244</v>
      </c>
      <c r="G80" s="20" t="str">
        <f>VLOOKUP(F80,'Общий прайс лист'!A:B,2,FALSE)</f>
        <v>Фотоэлементы с зеркально-линзовым объективом BlueBus</v>
      </c>
      <c r="H80" s="20"/>
      <c r="I80" s="303">
        <f>VLOOKUP(F80,'Общий прайс лист'!A:D,4,FALSE)</f>
        <v>10900</v>
      </c>
      <c r="J80" s="816"/>
      <c r="K80" s="679"/>
    </row>
    <row r="81" spans="1:11" ht="15" x14ac:dyDescent="0.25">
      <c r="A81" s="662"/>
      <c r="B81" s="588"/>
      <c r="C81" s="589"/>
      <c r="D81" s="589"/>
      <c r="E81" s="713"/>
      <c r="F81" s="20" t="s">
        <v>23</v>
      </c>
      <c r="G81" s="20" t="str">
        <f>VLOOKUP(F81,'Общий прайс лист'!A:B,2,FALSE)</f>
        <v>Электромеханический замок вертикальный, 12В PLA10</v>
      </c>
      <c r="H81" s="20"/>
      <c r="I81" s="303">
        <f>VLOOKUP(F81,'Общий прайс лист'!A:D,4,FALSE)</f>
        <v>14900</v>
      </c>
      <c r="J81" s="816"/>
      <c r="K81" s="679"/>
    </row>
    <row r="82" spans="1:11" thickBot="1" x14ac:dyDescent="0.3">
      <c r="A82" s="662"/>
      <c r="B82" s="591"/>
      <c r="C82" s="592"/>
      <c r="D82" s="592"/>
      <c r="E82" s="714"/>
      <c r="F82" s="22" t="s">
        <v>24</v>
      </c>
      <c r="G82" s="22" t="str">
        <f>VLOOKUP(F82,'Общий прайс лист'!A:B,2,FALSE)</f>
        <v>Электромеханический замок горизонтальный, 12В PLA11</v>
      </c>
      <c r="H82" s="22"/>
      <c r="I82" s="304">
        <f>VLOOKUP(F82,'Общий прайс лист'!A:D,4,FALSE)</f>
        <v>14900</v>
      </c>
      <c r="J82" s="817"/>
      <c r="K82" s="681"/>
    </row>
    <row r="83" spans="1:11" ht="21.75" customHeight="1" x14ac:dyDescent="0.25">
      <c r="A83" s="662"/>
      <c r="B83" s="685" t="s">
        <v>901</v>
      </c>
      <c r="C83" s="657" t="s">
        <v>879</v>
      </c>
      <c r="D83" s="561" t="s">
        <v>4654</v>
      </c>
      <c r="E83" s="598" t="s">
        <v>4635</v>
      </c>
      <c r="F83" s="189" t="s">
        <v>617</v>
      </c>
      <c r="G83" s="115" t="str">
        <f>VLOOKUP(F83,'Общий прайс лист'!A:B,2,FALSE)</f>
        <v>Привод для распашных ворот TO4016P</v>
      </c>
      <c r="H83" s="116">
        <v>2</v>
      </c>
      <c r="I83" s="117">
        <f>VLOOKUP(F83,'Общий прайс лист'!A:D,4,FALSE)</f>
        <v>30900</v>
      </c>
      <c r="J83" s="758">
        <f>VLOOKUP(E83,'Общий прайс лист'!A:D,4,FALSE)</f>
        <v>58900</v>
      </c>
      <c r="K83" s="794">
        <f>VLOOKUP(D83,'Общий прайс лист'!A:D,4,FALSE)</f>
        <v>66900</v>
      </c>
    </row>
    <row r="84" spans="1:11" ht="15" x14ac:dyDescent="0.25">
      <c r="A84" s="662"/>
      <c r="B84" s="742"/>
      <c r="C84" s="658"/>
      <c r="D84" s="563"/>
      <c r="E84" s="600"/>
      <c r="F84" s="191" t="s">
        <v>1061</v>
      </c>
      <c r="G84" s="119" t="str">
        <f>VLOOKUP(F84,'Общий прайс лист'!A:B,2,FALSE)</f>
        <v>Приемник OXIBD с обратной связью</v>
      </c>
      <c r="H84" s="120">
        <v>1</v>
      </c>
      <c r="I84" s="121">
        <f>VLOOKUP(F84,'Общий прайс лист'!A:D,4,FALSE)</f>
        <v>6900</v>
      </c>
      <c r="J84" s="759"/>
      <c r="K84" s="795"/>
    </row>
    <row r="85" spans="1:11" ht="15" x14ac:dyDescent="0.25">
      <c r="A85" s="662"/>
      <c r="B85" s="742"/>
      <c r="C85" s="658"/>
      <c r="D85" s="563"/>
      <c r="E85" s="600"/>
      <c r="F85" s="191" t="s">
        <v>1031</v>
      </c>
      <c r="G85" s="119" t="str">
        <f>VLOOKUP(F85,'Общий прайс лист'!A:B,2,FALSE)</f>
        <v>Блок управления MC800</v>
      </c>
      <c r="H85" s="120">
        <v>1</v>
      </c>
      <c r="I85" s="121">
        <f>VLOOKUP(F85,'Общий прайс лист'!A:D,4,FALSE)</f>
        <v>26900</v>
      </c>
      <c r="J85" s="759"/>
      <c r="K85" s="795"/>
    </row>
    <row r="86" spans="1:11" thickBot="1" x14ac:dyDescent="0.3">
      <c r="A86" s="662"/>
      <c r="B86" s="742"/>
      <c r="C86" s="658"/>
      <c r="D86" s="563"/>
      <c r="E86" s="602"/>
      <c r="F86" s="206" t="s">
        <v>4733</v>
      </c>
      <c r="G86" s="123" t="s">
        <v>4734</v>
      </c>
      <c r="H86" s="124">
        <v>2</v>
      </c>
      <c r="I86" s="125"/>
      <c r="J86" s="760"/>
      <c r="K86" s="795"/>
    </row>
    <row r="87" spans="1:11" ht="15" x14ac:dyDescent="0.25">
      <c r="A87" s="662"/>
      <c r="B87" s="742"/>
      <c r="C87" s="658"/>
      <c r="D87" s="563"/>
      <c r="E87" s="186"/>
      <c r="F87" s="177" t="s">
        <v>1000</v>
      </c>
      <c r="G87" s="33" t="str">
        <f>VLOOKUP(F87,'Общий прайс лист'!A:B,2,FALSE)</f>
        <v>Лампа сигнальная с антенной, 230В ELAC</v>
      </c>
      <c r="H87" s="33">
        <v>1</v>
      </c>
      <c r="I87" s="66">
        <f>VLOOKUP(F87,'Общий прайс лист'!A:D,4,FALSE)</f>
        <v>4900</v>
      </c>
      <c r="J87" s="778"/>
      <c r="K87" s="795"/>
    </row>
    <row r="88" spans="1:11" ht="20.25" customHeight="1" thickBot="1" x14ac:dyDescent="0.3">
      <c r="A88" s="662"/>
      <c r="B88" s="743"/>
      <c r="C88" s="659"/>
      <c r="D88" s="565"/>
      <c r="E88" s="187"/>
      <c r="F88" s="178" t="s">
        <v>539</v>
      </c>
      <c r="G88" s="34" t="str">
        <f>VLOOKUP(F88,'Общий прайс лист'!A:B,2,FALSE)</f>
        <v>Фотоэлементы Medium EPM</v>
      </c>
      <c r="H88" s="34">
        <v>1</v>
      </c>
      <c r="I88" s="60">
        <f>VLOOKUP(F88,'Общий прайс лист'!A:D,4,FALSE)</f>
        <v>6900</v>
      </c>
      <c r="J88" s="779"/>
      <c r="K88" s="796"/>
    </row>
    <row r="89" spans="1:11" ht="15" x14ac:dyDescent="0.25">
      <c r="A89" s="662"/>
      <c r="B89" s="588" t="s">
        <v>882</v>
      </c>
      <c r="C89" s="589"/>
      <c r="D89" s="589"/>
      <c r="E89" s="713"/>
      <c r="F89" s="39" t="s">
        <v>507</v>
      </c>
      <c r="G89" s="39" t="str">
        <f>VLOOKUP(F89,'Общий прайс лист'!A:B,2,FALSE)</f>
        <v>Цифровой переключатель FLOR EDSW</v>
      </c>
      <c r="H89" s="24"/>
      <c r="I89" s="48">
        <f>VLOOKUP(F89,'Общий прайс лист'!A:D,4,FALSE)</f>
        <v>10900</v>
      </c>
      <c r="J89" s="678"/>
      <c r="K89" s="679"/>
    </row>
    <row r="90" spans="1:11" ht="15" x14ac:dyDescent="0.25">
      <c r="A90" s="662"/>
      <c r="B90" s="588"/>
      <c r="C90" s="589"/>
      <c r="D90" s="589"/>
      <c r="E90" s="713"/>
      <c r="F90" s="313" t="s">
        <v>1028</v>
      </c>
      <c r="G90" s="314" t="str">
        <f>VLOOKUP(F90,'Общий прайс лист'!A:B,2,FALSE)</f>
        <v>Фотоэлементы с зеркально-линзовым объективом</v>
      </c>
      <c r="H90" s="20"/>
      <c r="I90" s="44">
        <f>VLOOKUP(F90,'Общий прайс лист'!A:D,4,FALSE)</f>
        <v>10900</v>
      </c>
      <c r="J90" s="678"/>
      <c r="K90" s="679"/>
    </row>
    <row r="91" spans="1:11" ht="15" x14ac:dyDescent="0.25">
      <c r="A91" s="662"/>
      <c r="B91" s="588"/>
      <c r="C91" s="589"/>
      <c r="D91" s="589"/>
      <c r="E91" s="713"/>
      <c r="F91" s="20" t="s">
        <v>23</v>
      </c>
      <c r="G91" s="20" t="str">
        <f>VLOOKUP(F91,'Общий прайс лист'!A:B,2,FALSE)</f>
        <v>Электромеханический замок вертикальный, 12В PLA10</v>
      </c>
      <c r="H91" s="20"/>
      <c r="I91" s="44">
        <f>VLOOKUP(F91,'Общий прайс лист'!A:D,4,FALSE)</f>
        <v>14900</v>
      </c>
      <c r="J91" s="678"/>
      <c r="K91" s="679"/>
    </row>
    <row r="92" spans="1:11" thickBot="1" x14ac:dyDescent="0.3">
      <c r="A92" s="662"/>
      <c r="B92" s="591"/>
      <c r="C92" s="592"/>
      <c r="D92" s="592"/>
      <c r="E92" s="714"/>
      <c r="F92" s="22" t="s">
        <v>24</v>
      </c>
      <c r="G92" s="22" t="str">
        <f>VLOOKUP(F92,'Общий прайс лист'!A:B,2,FALSE)</f>
        <v>Электромеханический замок горизонтальный, 12В PLA11</v>
      </c>
      <c r="H92" s="22"/>
      <c r="I92" s="47">
        <f>VLOOKUP(F92,'Общий прайс лист'!A:D,4,FALSE)</f>
        <v>14900</v>
      </c>
      <c r="J92" s="680"/>
      <c r="K92" s="681"/>
    </row>
    <row r="93" spans="1:11" ht="3" customHeight="1" thickBot="1" x14ac:dyDescent="0.3">
      <c r="A93" s="662"/>
      <c r="B93" s="107"/>
      <c r="C93" s="108"/>
      <c r="D93" s="108"/>
      <c r="E93" s="108"/>
      <c r="F93" s="24"/>
      <c r="G93" s="24"/>
      <c r="H93" s="24"/>
      <c r="I93" s="48"/>
      <c r="J93" s="83"/>
      <c r="K93" s="56"/>
    </row>
    <row r="94" spans="1:11" ht="28.5" customHeight="1" x14ac:dyDescent="0.25">
      <c r="A94" s="662"/>
      <c r="B94" s="685" t="s">
        <v>901</v>
      </c>
      <c r="C94" s="664" t="s">
        <v>880</v>
      </c>
      <c r="D94" s="780" t="s">
        <v>4636</v>
      </c>
      <c r="E94" s="781"/>
      <c r="F94" s="114" t="s">
        <v>617</v>
      </c>
      <c r="G94" s="116" t="str">
        <f>VLOOKUP(F94,'Общий прайс лист'!A:B,2,FALSE)</f>
        <v>Привод для распашных ворот TO4016P</v>
      </c>
      <c r="H94" s="116">
        <v>2</v>
      </c>
      <c r="I94" s="117">
        <f>VLOOKUP(F94,'Общий прайс лист'!A:D,4,FALSE)</f>
        <v>30900</v>
      </c>
      <c r="J94" s="761">
        <f>VLOOKUP(D94,'Общий прайс лист'!A:D,4,FALSE)</f>
        <v>66900</v>
      </c>
      <c r="K94" s="758"/>
    </row>
    <row r="95" spans="1:11" ht="25.5" customHeight="1" x14ac:dyDescent="0.25">
      <c r="A95" s="662"/>
      <c r="B95" s="742"/>
      <c r="C95" s="665"/>
      <c r="D95" s="782"/>
      <c r="E95" s="783"/>
      <c r="F95" s="163" t="s">
        <v>1031</v>
      </c>
      <c r="G95" s="127" t="str">
        <f>VLOOKUP(F95,'Общий прайс лист'!A:B,2,FALSE)</f>
        <v>Блок управления MC800</v>
      </c>
      <c r="H95" s="127">
        <v>1</v>
      </c>
      <c r="I95" s="128">
        <f>VLOOKUP(F95,'Общий прайс лист'!A:D,4,FALSE)</f>
        <v>26900</v>
      </c>
      <c r="J95" s="762"/>
      <c r="K95" s="759"/>
    </row>
    <row r="96" spans="1:11" ht="21" customHeight="1" x14ac:dyDescent="0.25">
      <c r="A96" s="662"/>
      <c r="B96" s="742"/>
      <c r="C96" s="665"/>
      <c r="D96" s="782"/>
      <c r="E96" s="783"/>
      <c r="F96" s="163" t="s">
        <v>1061</v>
      </c>
      <c r="G96" s="127" t="str">
        <f>VLOOKUP(F96,'Общий прайс лист'!A:B,2,FALSE)</f>
        <v>Приемник OXIBD с обратной связью</v>
      </c>
      <c r="H96" s="127">
        <v>1</v>
      </c>
      <c r="I96" s="128">
        <f>VLOOKUP(F96,'Общий прайс лист'!A:D,4,FALSE)</f>
        <v>6900</v>
      </c>
      <c r="J96" s="762"/>
      <c r="K96" s="759"/>
    </row>
    <row r="97" spans="1:11" ht="15.75" customHeight="1" x14ac:dyDescent="0.25">
      <c r="A97" s="662"/>
      <c r="B97" s="742"/>
      <c r="C97" s="665"/>
      <c r="D97" s="782"/>
      <c r="E97" s="783"/>
      <c r="F97" s="163" t="s">
        <v>4733</v>
      </c>
      <c r="G97" s="127" t="s">
        <v>4734</v>
      </c>
      <c r="H97" s="127">
        <v>2</v>
      </c>
      <c r="I97" s="128"/>
      <c r="J97" s="762"/>
      <c r="K97" s="759"/>
    </row>
    <row r="98" spans="1:11" ht="17.25" customHeight="1" thickBot="1" x14ac:dyDescent="0.3">
      <c r="A98" s="662"/>
      <c r="B98" s="743"/>
      <c r="C98" s="666"/>
      <c r="D98" s="784"/>
      <c r="E98" s="785"/>
      <c r="F98" s="159" t="s">
        <v>1065</v>
      </c>
      <c r="G98" s="134" t="str">
        <f>VLOOKUP(F98,'Общий прайс лист'!A:B,2,FALSE)</f>
        <v>регулируемый кронштейн PLA16</v>
      </c>
      <c r="H98" s="134">
        <v>2</v>
      </c>
      <c r="I98" s="135">
        <f>VLOOKUP(F98,'Общий прайс лист'!A:D,4,FALSE)</f>
        <v>4900</v>
      </c>
      <c r="J98" s="763"/>
      <c r="K98" s="760"/>
    </row>
    <row r="99" spans="1:11" ht="3" customHeight="1" thickBot="1" x14ac:dyDescent="0.3">
      <c r="A99" s="205"/>
      <c r="B99" s="107"/>
      <c r="C99" s="108"/>
      <c r="D99" s="108"/>
      <c r="E99" s="108"/>
      <c r="F99" s="24"/>
      <c r="G99" s="24"/>
      <c r="H99" s="24"/>
      <c r="I99" s="48"/>
      <c r="J99" s="109"/>
      <c r="K99" s="56"/>
    </row>
    <row r="100" spans="1:11" ht="15" customHeight="1" x14ac:dyDescent="0.25">
      <c r="A100" s="693" t="s">
        <v>505</v>
      </c>
      <c r="B100" s="683" t="s">
        <v>902</v>
      </c>
      <c r="C100" s="664" t="s">
        <v>879</v>
      </c>
      <c r="D100" s="561" t="s">
        <v>4655</v>
      </c>
      <c r="E100" s="598" t="s">
        <v>4637</v>
      </c>
      <c r="F100" s="189" t="s">
        <v>620</v>
      </c>
      <c r="G100" s="115" t="str">
        <f>VLOOKUP(F100,'Общий прайс лист'!A:B,2,FALSE)</f>
        <v>Привод для распашных ворот TO5016P</v>
      </c>
      <c r="H100" s="116">
        <v>2</v>
      </c>
      <c r="I100" s="117">
        <f>VLOOKUP(F100,'Общий прайс лист'!A:D,4,FALSE)</f>
        <v>30900</v>
      </c>
      <c r="J100" s="758">
        <f>VLOOKUP(E100,'Общий прайс лист'!A:D,4,FALSE)</f>
        <v>64900</v>
      </c>
      <c r="K100" s="794">
        <f>VLOOKUP(D100,'Общий прайс лист'!A:D,4,FALSE)</f>
        <v>72900</v>
      </c>
    </row>
    <row r="101" spans="1:11" ht="15" x14ac:dyDescent="0.25">
      <c r="A101" s="662"/>
      <c r="B101" s="684"/>
      <c r="C101" s="665"/>
      <c r="D101" s="563"/>
      <c r="E101" s="600"/>
      <c r="F101" s="191" t="s">
        <v>1061</v>
      </c>
      <c r="G101" s="119" t="str">
        <f>VLOOKUP(F101,'Общий прайс лист'!A:B,2,FALSE)</f>
        <v>Приемник OXIBD с обратной связью</v>
      </c>
      <c r="H101" s="120">
        <v>1</v>
      </c>
      <c r="I101" s="121">
        <f>VLOOKUP(F101,'Общий прайс лист'!A:D,4,FALSE)</f>
        <v>6900</v>
      </c>
      <c r="J101" s="759"/>
      <c r="K101" s="795"/>
    </row>
    <row r="102" spans="1:11" ht="15" x14ac:dyDescent="0.25">
      <c r="A102" s="662"/>
      <c r="B102" s="684"/>
      <c r="C102" s="665"/>
      <c r="D102" s="563"/>
      <c r="E102" s="600"/>
      <c r="F102" s="191" t="s">
        <v>1031</v>
      </c>
      <c r="G102" s="119" t="str">
        <f>VLOOKUP(F102,'Общий прайс лист'!A:B,2,FALSE)</f>
        <v>Блок управления MC800</v>
      </c>
      <c r="H102" s="120">
        <v>1</v>
      </c>
      <c r="I102" s="121">
        <f>VLOOKUP(F102,'Общий прайс лист'!A:D,4,FALSE)</f>
        <v>26900</v>
      </c>
      <c r="J102" s="759"/>
      <c r="K102" s="795"/>
    </row>
    <row r="103" spans="1:11" thickBot="1" x14ac:dyDescent="0.3">
      <c r="A103" s="662"/>
      <c r="B103" s="684"/>
      <c r="C103" s="665"/>
      <c r="D103" s="563"/>
      <c r="E103" s="602"/>
      <c r="F103" s="206" t="s">
        <v>4733</v>
      </c>
      <c r="G103" s="123" t="s">
        <v>4734</v>
      </c>
      <c r="H103" s="124">
        <v>2</v>
      </c>
      <c r="I103" s="125"/>
      <c r="J103" s="760"/>
      <c r="K103" s="795"/>
    </row>
    <row r="104" spans="1:11" ht="15" x14ac:dyDescent="0.25">
      <c r="A104" s="662"/>
      <c r="B104" s="684"/>
      <c r="C104" s="665"/>
      <c r="D104" s="563"/>
      <c r="E104" s="655"/>
      <c r="F104" s="177" t="s">
        <v>1000</v>
      </c>
      <c r="G104" s="33" t="str">
        <f>VLOOKUP(F104,'Общий прайс лист'!A:B,2,FALSE)</f>
        <v>Лампа сигнальная с антенной, 230В ELAC</v>
      </c>
      <c r="H104" s="33">
        <v>1</v>
      </c>
      <c r="I104" s="66">
        <f>VLOOKUP(F104,'Общий прайс лист'!A:D,4,FALSE)</f>
        <v>4900</v>
      </c>
      <c r="J104" s="682"/>
      <c r="K104" s="795"/>
    </row>
    <row r="105" spans="1:11" ht="21.75" customHeight="1" thickBot="1" x14ac:dyDescent="0.3">
      <c r="A105" s="662"/>
      <c r="B105" s="684"/>
      <c r="C105" s="665"/>
      <c r="D105" s="563"/>
      <c r="E105" s="655"/>
      <c r="F105" s="249" t="s">
        <v>539</v>
      </c>
      <c r="G105" s="164" t="str">
        <f>VLOOKUP(F105,'Общий прайс лист'!A:B,2,FALSE)</f>
        <v>Фотоэлементы Medium EPM</v>
      </c>
      <c r="H105" s="164">
        <v>1</v>
      </c>
      <c r="I105" s="250">
        <f>VLOOKUP(F105,'Общий прайс лист'!A:D,4,FALSE)</f>
        <v>6900</v>
      </c>
      <c r="J105" s="682"/>
      <c r="K105" s="795"/>
    </row>
    <row r="106" spans="1:11" ht="3" customHeight="1" thickBot="1" x14ac:dyDescent="0.3">
      <c r="A106" s="662"/>
      <c r="B106" s="251"/>
      <c r="C106" s="252"/>
      <c r="D106" s="212"/>
      <c r="E106" s="212"/>
      <c r="F106" s="253"/>
      <c r="G106" s="254"/>
      <c r="H106" s="254"/>
      <c r="I106" s="255"/>
      <c r="J106" s="256"/>
      <c r="K106" s="257"/>
    </row>
    <row r="107" spans="1:11" ht="28.5" customHeight="1" x14ac:dyDescent="0.25">
      <c r="A107" s="662"/>
      <c r="B107" s="683" t="s">
        <v>902</v>
      </c>
      <c r="C107" s="664" t="s">
        <v>880</v>
      </c>
      <c r="D107" s="687" t="s">
        <v>4638</v>
      </c>
      <c r="E107" s="688"/>
      <c r="F107" s="188" t="s">
        <v>620</v>
      </c>
      <c r="G107" s="155" t="str">
        <f>VLOOKUP(F107,'Общий прайс лист'!A:B,2,FALSE)</f>
        <v>Привод для распашных ворот TO5016P</v>
      </c>
      <c r="H107" s="155">
        <v>2</v>
      </c>
      <c r="I107" s="185">
        <f>VLOOKUP(F107,'Общий прайс лист'!A:D,4,FALSE)</f>
        <v>30900</v>
      </c>
      <c r="J107" s="801">
        <f>VLOOKUP(D107,'Общий прайс лист'!A:D,4,FALSE)</f>
        <v>72900</v>
      </c>
      <c r="K107" s="794"/>
    </row>
    <row r="108" spans="1:11" ht="15" x14ac:dyDescent="0.25">
      <c r="A108" s="662"/>
      <c r="B108" s="684"/>
      <c r="C108" s="665"/>
      <c r="D108" s="689"/>
      <c r="E108" s="690"/>
      <c r="F108" s="202" t="s">
        <v>1031</v>
      </c>
      <c r="G108" s="32" t="str">
        <f>VLOOKUP(F108,'Общий прайс лист'!A:B,2,FALSE)</f>
        <v>Блок управления MC800</v>
      </c>
      <c r="H108" s="32">
        <v>1</v>
      </c>
      <c r="I108" s="59">
        <f>VLOOKUP(F108,'Общий прайс лист'!A:D,4,FALSE)</f>
        <v>26900</v>
      </c>
      <c r="J108" s="802"/>
      <c r="K108" s="795"/>
    </row>
    <row r="109" spans="1:11" ht="15" x14ac:dyDescent="0.25">
      <c r="A109" s="662"/>
      <c r="B109" s="684"/>
      <c r="C109" s="665"/>
      <c r="D109" s="689"/>
      <c r="E109" s="690"/>
      <c r="F109" s="202" t="s">
        <v>1061</v>
      </c>
      <c r="G109" s="32" t="str">
        <f>VLOOKUP(F109,'Общий прайс лист'!A:B,2,FALSE)</f>
        <v>Приемник OXIBD с обратной связью</v>
      </c>
      <c r="H109" s="32">
        <v>1</v>
      </c>
      <c r="I109" s="59">
        <f>VLOOKUP(F109,'Общий прайс лист'!A:D,4,FALSE)</f>
        <v>6900</v>
      </c>
      <c r="J109" s="802"/>
      <c r="K109" s="795"/>
    </row>
    <row r="110" spans="1:11" ht="15" x14ac:dyDescent="0.25">
      <c r="A110" s="662"/>
      <c r="B110" s="684"/>
      <c r="C110" s="665"/>
      <c r="D110" s="689"/>
      <c r="E110" s="690"/>
      <c r="F110" s="202" t="s">
        <v>4733</v>
      </c>
      <c r="G110" s="32" t="s">
        <v>4734</v>
      </c>
      <c r="H110" s="32">
        <v>2</v>
      </c>
      <c r="I110" s="59"/>
      <c r="J110" s="802"/>
      <c r="K110" s="795"/>
    </row>
    <row r="111" spans="1:11" ht="22.5" customHeight="1" thickBot="1" x14ac:dyDescent="0.3">
      <c r="A111" s="662"/>
      <c r="B111" s="684"/>
      <c r="C111" s="666"/>
      <c r="D111" s="691"/>
      <c r="E111" s="692"/>
      <c r="F111" s="17" t="s">
        <v>1065</v>
      </c>
      <c r="G111" s="18" t="str">
        <f>VLOOKUP(F111,'Общий прайс лист'!A:B,2,FALSE)</f>
        <v>регулируемый кронштейн PLA16</v>
      </c>
      <c r="H111" s="18">
        <v>2</v>
      </c>
      <c r="I111" s="248">
        <f>VLOOKUP(F111,'Общий прайс лист'!A:D,4,FALSE)</f>
        <v>4900</v>
      </c>
      <c r="J111" s="803"/>
      <c r="K111" s="796"/>
    </row>
    <row r="112" spans="1:11" ht="15" x14ac:dyDescent="0.25">
      <c r="A112" s="662"/>
      <c r="B112" s="616" t="s">
        <v>882</v>
      </c>
      <c r="C112" s="617"/>
      <c r="D112" s="617"/>
      <c r="E112" s="618"/>
      <c r="F112" s="23" t="s">
        <v>1000</v>
      </c>
      <c r="G112" s="23" t="str">
        <f>VLOOKUP(F112,'Общий прайс лист'!A:B,2,FALSE)</f>
        <v>Лампа сигнальная с антенной, 230В ELAC</v>
      </c>
      <c r="H112" s="23"/>
      <c r="I112" s="51">
        <f>VLOOKUP(F112,'Общий прайс лист'!A:D,4,FALSE)</f>
        <v>4900</v>
      </c>
      <c r="J112" s="676"/>
      <c r="K112" s="677"/>
    </row>
    <row r="113" spans="1:11" ht="15" x14ac:dyDescent="0.25">
      <c r="A113" s="662"/>
      <c r="B113" s="588"/>
      <c r="C113" s="589"/>
      <c r="D113" s="589"/>
      <c r="E113" s="590"/>
      <c r="F113" s="20" t="s">
        <v>507</v>
      </c>
      <c r="G113" s="20" t="str">
        <f>VLOOKUP(F113,'Общий прайс лист'!A:B,2,FALSE)</f>
        <v>Цифровой переключатель FLOR EDSW</v>
      </c>
      <c r="H113" s="21"/>
      <c r="I113" s="45">
        <f>VLOOKUP(F113,'Общий прайс лист'!A:D,4,FALSE)</f>
        <v>10900</v>
      </c>
      <c r="J113" s="678"/>
      <c r="K113" s="679"/>
    </row>
    <row r="114" spans="1:11" ht="15" x14ac:dyDescent="0.25">
      <c r="A114" s="662"/>
      <c r="B114" s="588"/>
      <c r="C114" s="589"/>
      <c r="D114" s="589"/>
      <c r="E114" s="590"/>
      <c r="F114" s="20" t="s">
        <v>1028</v>
      </c>
      <c r="G114" s="20" t="str">
        <f>VLOOKUP(F114,'Общий прайс лист'!A:B,2,FALSE)</f>
        <v>Фотоэлементы с зеркально-линзовым объективом</v>
      </c>
      <c r="H114" s="20"/>
      <c r="I114" s="44">
        <f>VLOOKUP(F114,'Общий прайс лист'!A:D,4,FALSE)</f>
        <v>10900</v>
      </c>
      <c r="J114" s="678"/>
      <c r="K114" s="679"/>
    </row>
    <row r="115" spans="1:11" ht="15" x14ac:dyDescent="0.25">
      <c r="A115" s="662"/>
      <c r="B115" s="588"/>
      <c r="C115" s="589"/>
      <c r="D115" s="589"/>
      <c r="E115" s="590"/>
      <c r="F115" s="20" t="s">
        <v>23</v>
      </c>
      <c r="G115" s="20" t="str">
        <f>VLOOKUP(F115,'Общий прайс лист'!A:B,2,FALSE)</f>
        <v>Электромеханический замок вертикальный, 12В PLA10</v>
      </c>
      <c r="H115" s="20"/>
      <c r="I115" s="44">
        <f>VLOOKUP(F115,'Общий прайс лист'!A:D,4,FALSE)</f>
        <v>14900</v>
      </c>
      <c r="J115" s="678"/>
      <c r="K115" s="679"/>
    </row>
    <row r="116" spans="1:11" thickBot="1" x14ac:dyDescent="0.3">
      <c r="A116" s="663"/>
      <c r="B116" s="591"/>
      <c r="C116" s="592"/>
      <c r="D116" s="592"/>
      <c r="E116" s="593"/>
      <c r="F116" s="22" t="s">
        <v>24</v>
      </c>
      <c r="G116" s="22" t="str">
        <f>VLOOKUP(F116,'Общий прайс лист'!A:B,2,FALSE)</f>
        <v>Электромеханический замок горизонтальный, 12В PLA11</v>
      </c>
      <c r="H116" s="22"/>
      <c r="I116" s="47">
        <f>VLOOKUP(F116,'Общий прайс лист'!A:D,4,FALSE)</f>
        <v>14900</v>
      </c>
      <c r="J116" s="680"/>
      <c r="K116" s="681"/>
    </row>
    <row r="117" spans="1:11" ht="3" customHeight="1" thickBot="1" x14ac:dyDescent="0.3">
      <c r="A117" s="205"/>
      <c r="B117" s="107"/>
      <c r="C117" s="108"/>
      <c r="D117" s="108"/>
      <c r="E117" s="165"/>
      <c r="F117" s="24"/>
      <c r="G117" s="24"/>
      <c r="H117" s="24"/>
      <c r="I117" s="48"/>
      <c r="J117" s="109"/>
      <c r="K117" s="56"/>
    </row>
    <row r="118" spans="1:11" ht="15" customHeight="1" x14ac:dyDescent="0.25">
      <c r="A118" s="644" t="s">
        <v>510</v>
      </c>
      <c r="B118" s="650" t="s">
        <v>2270</v>
      </c>
      <c r="C118" s="558" t="s">
        <v>879</v>
      </c>
      <c r="D118" s="561" t="s">
        <v>4656</v>
      </c>
      <c r="E118" s="652" t="s">
        <v>4639</v>
      </c>
      <c r="F118" s="189" t="s">
        <v>40</v>
      </c>
      <c r="G118" s="115" t="str">
        <f>VLOOKUP(F118,'Общий прайс лист'!A:B,2,FALSE)</f>
        <v>Привод для распашных ворот TO5024HS</v>
      </c>
      <c r="H118" s="116">
        <v>2</v>
      </c>
      <c r="I118" s="117">
        <f>VLOOKUP(F118,'Общий прайс лист'!A:D,4,FALSE)</f>
        <v>37900</v>
      </c>
      <c r="J118" s="791">
        <f>VLOOKUP(E118,'Общий прайс лист'!A:D,4,FALSE)</f>
        <v>70900</v>
      </c>
      <c r="K118" s="583">
        <f>VLOOKUP(D118,'Общий прайс лист'!A:D,4,FALSE)</f>
        <v>78900</v>
      </c>
    </row>
    <row r="119" spans="1:11" ht="15" customHeight="1" x14ac:dyDescent="0.25">
      <c r="A119" s="645"/>
      <c r="B119" s="651"/>
      <c r="C119" s="559"/>
      <c r="D119" s="563"/>
      <c r="E119" s="653"/>
      <c r="F119" s="191" t="s">
        <v>564</v>
      </c>
      <c r="G119" s="119" t="str">
        <f>VLOOKUP(F119,'Общий прайс лист'!A:B,2,FALSE)</f>
        <v>Блок управления MC824H</v>
      </c>
      <c r="H119" s="127">
        <v>1</v>
      </c>
      <c r="I119" s="128">
        <f>VLOOKUP(F119,'Общий прайс лист'!A:D,4,FALSE)</f>
        <v>26900</v>
      </c>
      <c r="J119" s="792"/>
      <c r="K119" s="585"/>
    </row>
    <row r="120" spans="1:11" ht="15" customHeight="1" x14ac:dyDescent="0.25">
      <c r="A120" s="645"/>
      <c r="B120" s="651"/>
      <c r="C120" s="559"/>
      <c r="D120" s="563"/>
      <c r="E120" s="653"/>
      <c r="F120" s="118" t="s">
        <v>1061</v>
      </c>
      <c r="G120" s="120" t="str">
        <f>VLOOKUP(F120,'Общий прайс лист'!A:B,2,FALSE)</f>
        <v>Приемник OXIBD с обратной связью</v>
      </c>
      <c r="H120" s="120">
        <v>1</v>
      </c>
      <c r="I120" s="121">
        <f>VLOOKUP(F120,'Общий прайс лист'!A:D,4,FALSE)</f>
        <v>6900</v>
      </c>
      <c r="J120" s="792"/>
      <c r="K120" s="585"/>
    </row>
    <row r="121" spans="1:11" ht="15" customHeight="1" thickBot="1" x14ac:dyDescent="0.3">
      <c r="A121" s="645"/>
      <c r="B121" s="651"/>
      <c r="C121" s="559"/>
      <c r="D121" s="563"/>
      <c r="E121" s="654"/>
      <c r="F121" s="122" t="s">
        <v>4729</v>
      </c>
      <c r="G121" s="124" t="s">
        <v>4730</v>
      </c>
      <c r="H121" s="124">
        <v>2</v>
      </c>
      <c r="I121" s="125"/>
      <c r="J121" s="793"/>
      <c r="K121" s="585"/>
    </row>
    <row r="122" spans="1:11" ht="15" customHeight="1" x14ac:dyDescent="0.25">
      <c r="A122" s="645"/>
      <c r="B122" s="651"/>
      <c r="C122" s="559"/>
      <c r="D122" s="563"/>
      <c r="E122" s="564"/>
      <c r="F122" s="177" t="s">
        <v>15</v>
      </c>
      <c r="G122" s="33" t="str">
        <f>VLOOKUP(F122,'Общий прайс лист'!A:B,2,FALSE)</f>
        <v>Фотоэлементы Medium BlueBus EPMB</v>
      </c>
      <c r="H122" s="33">
        <v>1</v>
      </c>
      <c r="I122" s="66">
        <f>VLOOKUP(F122,'Общий прайс лист'!A:D,4,FALSE)</f>
        <v>6900</v>
      </c>
      <c r="J122" s="752"/>
      <c r="K122" s="585"/>
    </row>
    <row r="123" spans="1:11" ht="15.75" customHeight="1" thickBot="1" x14ac:dyDescent="0.3">
      <c r="A123" s="645"/>
      <c r="B123" s="651"/>
      <c r="C123" s="560"/>
      <c r="D123" s="565"/>
      <c r="E123" s="566"/>
      <c r="F123" s="178" t="s">
        <v>1001</v>
      </c>
      <c r="G123" s="34" t="str">
        <f>VLOOKUP(F123,'Общий прайс лист'!A:B,2,FALSE)</f>
        <v>Лампа сигнальная с антенной 12В/24В ELDC</v>
      </c>
      <c r="H123" s="34">
        <v>1</v>
      </c>
      <c r="I123" s="60">
        <f>VLOOKUP(F123,'Общий прайс лист'!A:D,4,FALSE)</f>
        <v>4900</v>
      </c>
      <c r="J123" s="753"/>
      <c r="K123" s="587"/>
    </row>
    <row r="124" spans="1:11" ht="15" x14ac:dyDescent="0.25">
      <c r="A124" s="645"/>
      <c r="B124" s="616" t="s">
        <v>882</v>
      </c>
      <c r="C124" s="617"/>
      <c r="D124" s="589"/>
      <c r="E124" s="590"/>
      <c r="F124" s="19" t="s">
        <v>23</v>
      </c>
      <c r="G124" s="19" t="str">
        <f>VLOOKUP(F124,'Общий прайс лист'!A:B,2,FALSE)</f>
        <v>Электромеханический замок вертикальный, 12В PLA10</v>
      </c>
      <c r="H124" s="19"/>
      <c r="I124" s="46">
        <f>VLOOKUP(F124,'Общий прайс лист'!A:D,4,FALSE)</f>
        <v>14900</v>
      </c>
      <c r="J124" s="797"/>
      <c r="K124" s="798"/>
    </row>
    <row r="125" spans="1:11" ht="15" x14ac:dyDescent="0.25">
      <c r="A125" s="645"/>
      <c r="B125" s="588"/>
      <c r="C125" s="589"/>
      <c r="D125" s="589"/>
      <c r="E125" s="590"/>
      <c r="F125" s="20" t="s">
        <v>24</v>
      </c>
      <c r="G125" s="20" t="str">
        <f>VLOOKUP(F125,'Общий прайс лист'!A:B,2,FALSE)</f>
        <v>Электромеханический замок горизонтальный, 12В PLA11</v>
      </c>
      <c r="H125" s="20"/>
      <c r="I125" s="44">
        <f>VLOOKUP(F125,'Общий прайс лист'!A:D,4,FALSE)</f>
        <v>14900</v>
      </c>
      <c r="J125" s="797"/>
      <c r="K125" s="798"/>
    </row>
    <row r="126" spans="1:11" ht="15" x14ac:dyDescent="0.25">
      <c r="A126" s="645"/>
      <c r="B126" s="588"/>
      <c r="C126" s="589"/>
      <c r="D126" s="589"/>
      <c r="E126" s="590"/>
      <c r="F126" s="20" t="s">
        <v>2244</v>
      </c>
      <c r="G126" s="20" t="str">
        <f>VLOOKUP(F126,'Общий прайс лист'!A:B,2,FALSE)</f>
        <v>Фотоэлементы с зеркально-линзовым объективом BlueBus</v>
      </c>
      <c r="H126" s="20"/>
      <c r="I126" s="44">
        <f>VLOOKUP(F126,'Общий прайс лист'!A:D,4,FALSE)</f>
        <v>10900</v>
      </c>
      <c r="J126" s="797"/>
      <c r="K126" s="798"/>
    </row>
    <row r="127" spans="1:11" ht="15" x14ac:dyDescent="0.25">
      <c r="A127" s="645"/>
      <c r="B127" s="588"/>
      <c r="C127" s="589"/>
      <c r="D127" s="589"/>
      <c r="E127" s="590"/>
      <c r="F127" s="20" t="s">
        <v>507</v>
      </c>
      <c r="G127" s="20" t="str">
        <f>VLOOKUP(F127,'Общий прайс лист'!A:B,2,FALSE)</f>
        <v>Цифровой переключатель FLOR EDSW</v>
      </c>
      <c r="H127" s="20"/>
      <c r="I127" s="44">
        <f>VLOOKUP(F127,'Общий прайс лист'!A:D,4,FALSE)</f>
        <v>10900</v>
      </c>
      <c r="J127" s="797"/>
      <c r="K127" s="798"/>
    </row>
    <row r="128" spans="1:11" thickBot="1" x14ac:dyDescent="0.3">
      <c r="A128" s="645"/>
      <c r="B128" s="591"/>
      <c r="C128" s="592"/>
      <c r="D128" s="592"/>
      <c r="E128" s="593"/>
      <c r="F128" s="22" t="s">
        <v>1096</v>
      </c>
      <c r="G128" s="22" t="str">
        <f>VLOOKUP(F128,'Общий прайс лист'!A:B,2,FALSE)</f>
        <v>Аккумуляторная батарея PS324</v>
      </c>
      <c r="H128" s="22"/>
      <c r="I128" s="47">
        <f>VLOOKUP(F128,'Общий прайс лист'!A:D,4,FALSE)</f>
        <v>11900</v>
      </c>
      <c r="J128" s="799"/>
      <c r="K128" s="800"/>
    </row>
    <row r="129" spans="1:11" ht="15" customHeight="1" x14ac:dyDescent="0.25">
      <c r="A129" s="645"/>
      <c r="B129" s="673" t="s">
        <v>907</v>
      </c>
      <c r="C129" s="558" t="s">
        <v>879</v>
      </c>
      <c r="D129" s="561" t="s">
        <v>4657</v>
      </c>
      <c r="E129" s="652" t="s">
        <v>4640</v>
      </c>
      <c r="F129" s="189" t="s">
        <v>41</v>
      </c>
      <c r="G129" s="115" t="str">
        <f>VLOOKUP(F129,'Общий прайс лист'!A:B,2,FALSE)</f>
        <v>Привод для распашных ворот TO6024HS</v>
      </c>
      <c r="H129" s="116">
        <v>2</v>
      </c>
      <c r="I129" s="117">
        <f>VLOOKUP(F129,'Общий прайс лист'!A:D,4,FALSE)</f>
        <v>65900</v>
      </c>
      <c r="J129" s="791">
        <f>VLOOKUP(E129,'Общий прайс лист'!A:D,4,FALSE)</f>
        <v>144900</v>
      </c>
      <c r="K129" s="583">
        <f>VLOOKUP(D129,'Общий прайс лист'!A:D,4,FALSE)</f>
        <v>152900</v>
      </c>
    </row>
    <row r="130" spans="1:11" ht="15" customHeight="1" x14ac:dyDescent="0.25">
      <c r="A130" s="645"/>
      <c r="B130" s="674"/>
      <c r="C130" s="559"/>
      <c r="D130" s="563"/>
      <c r="E130" s="653"/>
      <c r="F130" s="191" t="s">
        <v>564</v>
      </c>
      <c r="G130" s="119" t="str">
        <f>VLOOKUP(F130,'Общий прайс лист'!A:B,2,FALSE)</f>
        <v>Блок управления MC824H</v>
      </c>
      <c r="H130" s="127">
        <v>1</v>
      </c>
      <c r="I130" s="128">
        <f>VLOOKUP(F130,'Общий прайс лист'!A:D,4,FALSE)</f>
        <v>26900</v>
      </c>
      <c r="J130" s="792"/>
      <c r="K130" s="585"/>
    </row>
    <row r="131" spans="1:11" ht="15" customHeight="1" x14ac:dyDescent="0.25">
      <c r="A131" s="645"/>
      <c r="B131" s="674"/>
      <c r="C131" s="559"/>
      <c r="D131" s="563"/>
      <c r="E131" s="653"/>
      <c r="F131" s="118" t="s">
        <v>1061</v>
      </c>
      <c r="G131" s="120" t="str">
        <f>VLOOKUP(F131,'Общий прайс лист'!A:B,2,FALSE)</f>
        <v>Приемник OXIBD с обратной связью</v>
      </c>
      <c r="H131" s="120">
        <v>1</v>
      </c>
      <c r="I131" s="121">
        <f>VLOOKUP(F131,'Общий прайс лист'!A:D,4,FALSE)</f>
        <v>6900</v>
      </c>
      <c r="J131" s="792"/>
      <c r="K131" s="585"/>
    </row>
    <row r="132" spans="1:11" ht="15" customHeight="1" thickBot="1" x14ac:dyDescent="0.3">
      <c r="A132" s="645"/>
      <c r="B132" s="674"/>
      <c r="C132" s="559"/>
      <c r="D132" s="563"/>
      <c r="E132" s="654"/>
      <c r="F132" s="122" t="s">
        <v>4729</v>
      </c>
      <c r="G132" s="124" t="s">
        <v>4730</v>
      </c>
      <c r="H132" s="124">
        <v>2</v>
      </c>
      <c r="I132" s="125"/>
      <c r="J132" s="793"/>
      <c r="K132" s="585"/>
    </row>
    <row r="133" spans="1:11" ht="15.75" customHeight="1" x14ac:dyDescent="0.25">
      <c r="A133" s="645"/>
      <c r="B133" s="674"/>
      <c r="C133" s="559"/>
      <c r="D133" s="563"/>
      <c r="E133" s="564"/>
      <c r="F133" s="177" t="s">
        <v>15</v>
      </c>
      <c r="G133" s="33" t="str">
        <f>VLOOKUP(F133,'Общий прайс лист'!A:B,2,FALSE)</f>
        <v>Фотоэлементы Medium BlueBus EPMB</v>
      </c>
      <c r="H133" s="33">
        <v>1</v>
      </c>
      <c r="I133" s="66">
        <f>VLOOKUP(F133,'Общий прайс лист'!A:D,4,FALSE)</f>
        <v>6900</v>
      </c>
      <c r="J133" s="752"/>
      <c r="K133" s="585"/>
    </row>
    <row r="134" spans="1:11" ht="15" customHeight="1" thickBot="1" x14ac:dyDescent="0.3">
      <c r="A134" s="645"/>
      <c r="B134" s="674"/>
      <c r="C134" s="560"/>
      <c r="D134" s="565"/>
      <c r="E134" s="566"/>
      <c r="F134" s="178" t="s">
        <v>1001</v>
      </c>
      <c r="G134" s="34" t="str">
        <f>VLOOKUP(F134,'Общий прайс лист'!A:B,2,FALSE)</f>
        <v>Лампа сигнальная с антенной 12В/24В ELDC</v>
      </c>
      <c r="H134" s="34">
        <v>1</v>
      </c>
      <c r="I134" s="60">
        <f>VLOOKUP(F134,'Общий прайс лист'!A:D,4,FALSE)</f>
        <v>4900</v>
      </c>
      <c r="J134" s="753"/>
      <c r="K134" s="587"/>
    </row>
    <row r="135" spans="1:11" ht="15" customHeight="1" x14ac:dyDescent="0.25">
      <c r="A135" s="645"/>
      <c r="B135" s="616" t="s">
        <v>882</v>
      </c>
      <c r="C135" s="617"/>
      <c r="D135" s="589"/>
      <c r="E135" s="590"/>
      <c r="F135" s="19" t="s">
        <v>23</v>
      </c>
      <c r="G135" s="19" t="str">
        <f>VLOOKUP(F135,'Общий прайс лист'!A:B,2,FALSE)</f>
        <v>Электромеханический замок вертикальный, 12В PLA10</v>
      </c>
      <c r="H135" s="19"/>
      <c r="I135" s="46">
        <f>VLOOKUP(F135,'Общий прайс лист'!A:D,4,FALSE)</f>
        <v>14900</v>
      </c>
      <c r="J135" s="797"/>
      <c r="K135" s="798"/>
    </row>
    <row r="136" spans="1:11" ht="15" customHeight="1" x14ac:dyDescent="0.25">
      <c r="A136" s="645"/>
      <c r="B136" s="588"/>
      <c r="C136" s="589"/>
      <c r="D136" s="589"/>
      <c r="E136" s="590"/>
      <c r="F136" s="20" t="s">
        <v>24</v>
      </c>
      <c r="G136" s="20" t="str">
        <f>VLOOKUP(F136,'Общий прайс лист'!A:B,2,FALSE)</f>
        <v>Электромеханический замок горизонтальный, 12В PLA11</v>
      </c>
      <c r="H136" s="20"/>
      <c r="I136" s="44">
        <f>VLOOKUP(F136,'Общий прайс лист'!A:D,4,FALSE)</f>
        <v>14900</v>
      </c>
      <c r="J136" s="797"/>
      <c r="K136" s="798"/>
    </row>
    <row r="137" spans="1:11" ht="15" customHeight="1" x14ac:dyDescent="0.25">
      <c r="A137" s="645"/>
      <c r="B137" s="588"/>
      <c r="C137" s="589"/>
      <c r="D137" s="589"/>
      <c r="E137" s="590"/>
      <c r="F137" s="20" t="s">
        <v>2244</v>
      </c>
      <c r="G137" s="20" t="str">
        <f>VLOOKUP(F137,'Общий прайс лист'!A:B,2,FALSE)</f>
        <v>Фотоэлементы с зеркально-линзовым объективом BlueBus</v>
      </c>
      <c r="H137" s="20"/>
      <c r="I137" s="44">
        <f>VLOOKUP(F137,'Общий прайс лист'!A:D,4,FALSE)</f>
        <v>10900</v>
      </c>
      <c r="J137" s="797"/>
      <c r="K137" s="798"/>
    </row>
    <row r="138" spans="1:11" ht="15" customHeight="1" x14ac:dyDescent="0.25">
      <c r="A138" s="645"/>
      <c r="B138" s="588"/>
      <c r="C138" s="589"/>
      <c r="D138" s="589"/>
      <c r="E138" s="590"/>
      <c r="F138" s="20" t="s">
        <v>507</v>
      </c>
      <c r="G138" s="20" t="str">
        <f>VLOOKUP(F138,'Общий прайс лист'!A:B,2,FALSE)</f>
        <v>Цифровой переключатель FLOR EDSW</v>
      </c>
      <c r="H138" s="20"/>
      <c r="I138" s="44">
        <f>VLOOKUP(F138,'Общий прайс лист'!A:D,4,FALSE)</f>
        <v>10900</v>
      </c>
      <c r="J138" s="797"/>
      <c r="K138" s="798"/>
    </row>
    <row r="139" spans="1:11" ht="16.5" customHeight="1" thickBot="1" x14ac:dyDescent="0.3">
      <c r="A139" s="646"/>
      <c r="B139" s="588"/>
      <c r="C139" s="589"/>
      <c r="D139" s="589"/>
      <c r="E139" s="590"/>
      <c r="F139" s="21" t="s">
        <v>1096</v>
      </c>
      <c r="G139" s="21" t="str">
        <f>VLOOKUP(F139,'Общий прайс лист'!A:B,2,FALSE)</f>
        <v>Аккумуляторная батарея PS324</v>
      </c>
      <c r="H139" s="21"/>
      <c r="I139" s="45">
        <f>VLOOKUP(F139,'Общий прайс лист'!A:D,4,FALSE)</f>
        <v>11900</v>
      </c>
      <c r="J139" s="797"/>
      <c r="K139" s="798"/>
    </row>
    <row r="140" spans="1:11" ht="15" x14ac:dyDescent="0.25">
      <c r="A140" s="721" t="s">
        <v>505</v>
      </c>
      <c r="B140" s="685" t="s">
        <v>2271</v>
      </c>
      <c r="C140" s="664" t="s">
        <v>880</v>
      </c>
      <c r="D140" s="718" t="s">
        <v>4641</v>
      </c>
      <c r="E140" s="688"/>
      <c r="F140" s="188" t="s">
        <v>563</v>
      </c>
      <c r="G140" s="155" t="str">
        <f>VLOOKUP(F140,'Общий прайс лист'!A:B,2,FALSE)</f>
        <v>Привод для распашных ворот TO7024</v>
      </c>
      <c r="H140" s="155">
        <v>2</v>
      </c>
      <c r="I140" s="185">
        <f>VLOOKUP(F140,'Общий прайс лист'!A:D,4,FALSE)</f>
        <v>65900</v>
      </c>
      <c r="J140" s="801">
        <f>VLOOKUP(D140,'Общий прайс лист'!A:D,4,FALSE)</f>
        <v>134900</v>
      </c>
      <c r="K140" s="794"/>
    </row>
    <row r="141" spans="1:11" ht="15" x14ac:dyDescent="0.25">
      <c r="A141" s="722"/>
      <c r="B141" s="686"/>
      <c r="C141" s="665"/>
      <c r="D141" s="719"/>
      <c r="E141" s="690"/>
      <c r="F141" s="202" t="s">
        <v>564</v>
      </c>
      <c r="G141" s="32" t="str">
        <f>VLOOKUP(F141,'Общий прайс лист'!A:B,2,FALSE)</f>
        <v>Блок управления MC824H</v>
      </c>
      <c r="H141" s="32">
        <v>1</v>
      </c>
      <c r="I141" s="59">
        <f>VLOOKUP(F141,'Общий прайс лист'!A:D,4,FALSE)</f>
        <v>26900</v>
      </c>
      <c r="J141" s="802"/>
      <c r="K141" s="795"/>
    </row>
    <row r="142" spans="1:11" ht="15" x14ac:dyDescent="0.25">
      <c r="A142" s="722"/>
      <c r="B142" s="686"/>
      <c r="C142" s="665"/>
      <c r="D142" s="719"/>
      <c r="E142" s="690"/>
      <c r="F142" s="202" t="s">
        <v>1061</v>
      </c>
      <c r="G142" s="32" t="str">
        <f>VLOOKUP(F142,'Общий прайс лист'!A:B,2,FALSE)</f>
        <v>Приемник OXIBD с обратной связью</v>
      </c>
      <c r="H142" s="32">
        <v>1</v>
      </c>
      <c r="I142" s="59">
        <f>VLOOKUP(F142,'Общий прайс лист'!A:D,4,FALSE)</f>
        <v>6900</v>
      </c>
      <c r="J142" s="802"/>
      <c r="K142" s="795"/>
    </row>
    <row r="143" spans="1:11" thickBot="1" x14ac:dyDescent="0.3">
      <c r="A143" s="722"/>
      <c r="B143" s="686"/>
      <c r="C143" s="665"/>
      <c r="D143" s="720"/>
      <c r="E143" s="692"/>
      <c r="F143" s="17" t="s">
        <v>4733</v>
      </c>
      <c r="G143" s="18" t="s">
        <v>4734</v>
      </c>
      <c r="H143" s="18">
        <v>2</v>
      </c>
      <c r="I143" s="248"/>
      <c r="J143" s="803"/>
      <c r="K143" s="796"/>
    </row>
    <row r="144" spans="1:11" ht="15" x14ac:dyDescent="0.25">
      <c r="A144" s="722"/>
      <c r="B144" s="616" t="s">
        <v>882</v>
      </c>
      <c r="C144" s="617"/>
      <c r="D144" s="617"/>
      <c r="E144" s="618"/>
      <c r="F144" s="23" t="s">
        <v>23</v>
      </c>
      <c r="G144" s="23" t="str">
        <f>VLOOKUP(F144,'Общий прайс лист'!A:B,2,FALSE)</f>
        <v>Электромеханический замок вертикальный, 12В PLA10</v>
      </c>
      <c r="H144" s="23"/>
      <c r="I144" s="51">
        <f>VLOOKUP(F144,'Общий прайс лист'!A:D,4,FALSE)</f>
        <v>14900</v>
      </c>
      <c r="J144" s="676"/>
      <c r="K144" s="677"/>
    </row>
    <row r="145" spans="1:11" ht="15" x14ac:dyDescent="0.25">
      <c r="A145" s="722"/>
      <c r="B145" s="588"/>
      <c r="C145" s="589"/>
      <c r="D145" s="589"/>
      <c r="E145" s="590"/>
      <c r="F145" s="20" t="s">
        <v>507</v>
      </c>
      <c r="G145" s="20" t="str">
        <f>VLOOKUP(F145,'Общий прайс лист'!A:B,2,FALSE)</f>
        <v>Цифровой переключатель FLOR EDSW</v>
      </c>
      <c r="H145" s="20"/>
      <c r="I145" s="44">
        <f>VLOOKUP(F145,'Общий прайс лист'!A:D,4,FALSE)</f>
        <v>10900</v>
      </c>
      <c r="J145" s="678"/>
      <c r="K145" s="679"/>
    </row>
    <row r="146" spans="1:11" ht="15" x14ac:dyDescent="0.25">
      <c r="A146" s="722"/>
      <c r="B146" s="588"/>
      <c r="C146" s="589"/>
      <c r="D146" s="589"/>
      <c r="E146" s="590"/>
      <c r="F146" s="20" t="s">
        <v>24</v>
      </c>
      <c r="G146" s="20" t="str">
        <f>VLOOKUP(F146,'Общий прайс лист'!A:B,2,FALSE)</f>
        <v>Электромеханический замок горизонтальный, 12В PLA11</v>
      </c>
      <c r="H146" s="20"/>
      <c r="I146" s="44">
        <f>VLOOKUP(F146,'Общий прайс лист'!A:D,4,FALSE)</f>
        <v>14900</v>
      </c>
      <c r="J146" s="678"/>
      <c r="K146" s="679"/>
    </row>
    <row r="147" spans="1:11" thickBot="1" x14ac:dyDescent="0.3">
      <c r="A147" s="722"/>
      <c r="B147" s="591"/>
      <c r="C147" s="592"/>
      <c r="D147" s="592"/>
      <c r="E147" s="593"/>
      <c r="F147" s="31" t="s">
        <v>1096</v>
      </c>
      <c r="G147" s="31" t="str">
        <f>VLOOKUP(F147,'Общий прайс лист'!A:B,2,FALSE)</f>
        <v>Аккумуляторная батарея PS324</v>
      </c>
      <c r="H147" s="31"/>
      <c r="I147" s="58">
        <f>VLOOKUP(F147,'Общий прайс лист'!A:D,4,FALSE)</f>
        <v>11900</v>
      </c>
      <c r="J147" s="680"/>
      <c r="K147" s="681"/>
    </row>
    <row r="148" spans="1:11" ht="3" customHeight="1" thickBot="1" x14ac:dyDescent="0.3">
      <c r="A148" s="402"/>
      <c r="B148" s="107"/>
      <c r="C148" s="108"/>
      <c r="D148" s="108"/>
      <c r="E148" s="165"/>
      <c r="F148" s="24"/>
      <c r="G148" s="24"/>
      <c r="H148" s="24"/>
      <c r="I148" s="48"/>
      <c r="J148" s="166"/>
      <c r="K148" s="167"/>
    </row>
    <row r="149" spans="1:11" ht="15" customHeight="1" x14ac:dyDescent="0.25">
      <c r="A149" s="660" t="s">
        <v>567</v>
      </c>
      <c r="B149" s="673" t="s">
        <v>904</v>
      </c>
      <c r="C149" s="664" t="s">
        <v>879</v>
      </c>
      <c r="D149" s="667" t="s">
        <v>1116</v>
      </c>
      <c r="E149" s="715" t="s">
        <v>1115</v>
      </c>
      <c r="F149" s="114" t="s">
        <v>1090</v>
      </c>
      <c r="G149" s="115" t="s">
        <v>2173</v>
      </c>
      <c r="H149" s="116">
        <v>1</v>
      </c>
      <c r="I149" s="172"/>
      <c r="J149" s="758">
        <f>VLOOKUP(E149,'Общий прайс лист'!A:D,4,FALSE)</f>
        <v>39900</v>
      </c>
      <c r="K149" s="794">
        <f>VLOOKUP(D149,'Общий прайс лист'!A:D,4,FALSE)</f>
        <v>55900</v>
      </c>
    </row>
    <row r="150" spans="1:11" ht="15" customHeight="1" x14ac:dyDescent="0.25">
      <c r="A150" s="661"/>
      <c r="B150" s="674"/>
      <c r="C150" s="665"/>
      <c r="D150" s="668"/>
      <c r="E150" s="716"/>
      <c r="F150" s="118" t="s">
        <v>1061</v>
      </c>
      <c r="G150" s="119" t="str">
        <f>VLOOKUP(F150,'Общий прайс лист'!A:B,2,FALSE)</f>
        <v>Приемник OXIBD с обратной связью</v>
      </c>
      <c r="H150" s="120">
        <v>1</v>
      </c>
      <c r="I150" s="121">
        <f>VLOOKUP(F150,'Общий прайс лист'!A:D,4,FALSE)</f>
        <v>6900</v>
      </c>
      <c r="J150" s="759"/>
      <c r="K150" s="795"/>
    </row>
    <row r="151" spans="1:11" ht="15" customHeight="1" thickBot="1" x14ac:dyDescent="0.3">
      <c r="A151" s="661"/>
      <c r="B151" s="674"/>
      <c r="C151" s="665"/>
      <c r="D151" s="668"/>
      <c r="E151" s="717"/>
      <c r="F151" s="122" t="s">
        <v>4733</v>
      </c>
      <c r="G151" s="123" t="s">
        <v>4734</v>
      </c>
      <c r="H151" s="124">
        <v>2</v>
      </c>
      <c r="I151" s="125"/>
      <c r="J151" s="760"/>
      <c r="K151" s="795"/>
    </row>
    <row r="152" spans="1:11" ht="15" x14ac:dyDescent="0.25">
      <c r="A152" s="661"/>
      <c r="B152" s="674"/>
      <c r="C152" s="665"/>
      <c r="D152" s="668"/>
      <c r="E152" s="670"/>
      <c r="F152" s="202" t="s">
        <v>1091</v>
      </c>
      <c r="G152" s="173" t="s">
        <v>1092</v>
      </c>
      <c r="H152" s="32">
        <v>1</v>
      </c>
      <c r="I152" s="59"/>
      <c r="J152" s="806"/>
      <c r="K152" s="795"/>
    </row>
    <row r="153" spans="1:11" ht="15" x14ac:dyDescent="0.25">
      <c r="A153" s="661"/>
      <c r="B153" s="674"/>
      <c r="C153" s="665"/>
      <c r="D153" s="668"/>
      <c r="E153" s="671"/>
      <c r="F153" s="177" t="s">
        <v>15</v>
      </c>
      <c r="G153" s="174" t="str">
        <f>VLOOKUP(F153,'Общий прайс лист'!A:B,2,FALSE)</f>
        <v>Фотоэлементы Medium BlueBus EPMB</v>
      </c>
      <c r="H153" s="33">
        <v>1</v>
      </c>
      <c r="I153" s="66">
        <f>VLOOKUP(F153,'Общий прайс лист'!A:D,4,FALSE)</f>
        <v>6900</v>
      </c>
      <c r="J153" s="807"/>
      <c r="K153" s="795"/>
    </row>
    <row r="154" spans="1:11" thickBot="1" x14ac:dyDescent="0.3">
      <c r="A154" s="661"/>
      <c r="B154" s="675"/>
      <c r="C154" s="666"/>
      <c r="D154" s="669"/>
      <c r="E154" s="672"/>
      <c r="F154" s="178" t="s">
        <v>565</v>
      </c>
      <c r="G154" s="175" t="str">
        <f>VLOOKUP(F154,'Общий прайс лист'!A:B,2,FALSE)</f>
        <v>Лампа светодиодная многофункциональная WLT</v>
      </c>
      <c r="H154" s="34">
        <v>1</v>
      </c>
      <c r="I154" s="60">
        <f>VLOOKUP(F154,'Общий прайс лист'!A:D,4,FALSE)</f>
        <v>6900</v>
      </c>
      <c r="J154" s="808"/>
      <c r="K154" s="796"/>
    </row>
    <row r="155" spans="1:11" ht="15" x14ac:dyDescent="0.25">
      <c r="A155" s="662"/>
      <c r="B155" s="588" t="s">
        <v>882</v>
      </c>
      <c r="C155" s="589"/>
      <c r="D155" s="589"/>
      <c r="E155" s="590"/>
      <c r="F155" s="19" t="s">
        <v>1001</v>
      </c>
      <c r="G155" s="19" t="str">
        <f>VLOOKUP(F155,'Общий прайс лист'!A:B,2,FALSE)</f>
        <v>Лампа сигнальная с антенной 12В/24В ELDC</v>
      </c>
      <c r="H155" s="19"/>
      <c r="I155" s="46">
        <f>VLOOKUP(F155,'Общий прайс лист'!A:D,4,FALSE)</f>
        <v>4900</v>
      </c>
      <c r="J155" s="678"/>
      <c r="K155" s="679"/>
    </row>
    <row r="156" spans="1:11" ht="15" x14ac:dyDescent="0.25">
      <c r="A156" s="662"/>
      <c r="B156" s="588"/>
      <c r="C156" s="589"/>
      <c r="D156" s="589"/>
      <c r="E156" s="590"/>
      <c r="F156" s="19" t="s">
        <v>23</v>
      </c>
      <c r="G156" s="19" t="str">
        <f>VLOOKUP(F156,'Общий прайс лист'!A:B,2,FALSE)</f>
        <v>Электромеханический замок вертикальный, 12В PLA10</v>
      </c>
      <c r="H156" s="19"/>
      <c r="I156" s="46">
        <f>VLOOKUP(F156,'Общий прайс лист'!A:D,4,FALSE)</f>
        <v>14900</v>
      </c>
      <c r="J156" s="678"/>
      <c r="K156" s="679"/>
    </row>
    <row r="157" spans="1:11" ht="15" x14ac:dyDescent="0.25">
      <c r="A157" s="662"/>
      <c r="B157" s="588"/>
      <c r="C157" s="589"/>
      <c r="D157" s="589"/>
      <c r="E157" s="590"/>
      <c r="F157" s="19" t="s">
        <v>2244</v>
      </c>
      <c r="G157" s="19" t="str">
        <f>VLOOKUP(F157,'Общий прайс лист'!A:B,2,FALSE)</f>
        <v>Фотоэлементы с зеркально-линзовым объективом BlueBus</v>
      </c>
      <c r="H157" s="19"/>
      <c r="I157" s="46">
        <f>VLOOKUP(F157,'Общий прайс лист'!A:D,4,FALSE)</f>
        <v>10900</v>
      </c>
      <c r="J157" s="678"/>
      <c r="K157" s="679"/>
    </row>
    <row r="158" spans="1:11" ht="15" x14ac:dyDescent="0.25">
      <c r="A158" s="662"/>
      <c r="B158" s="588"/>
      <c r="C158" s="589"/>
      <c r="D158" s="589"/>
      <c r="E158" s="590"/>
      <c r="F158" s="19" t="s">
        <v>507</v>
      </c>
      <c r="G158" s="19" t="str">
        <f>VLOOKUP(F158,'Общий прайс лист'!A:B,2,FALSE)</f>
        <v>Цифровой переключатель FLOR EDSW</v>
      </c>
      <c r="H158" s="19"/>
      <c r="I158" s="46">
        <f>VLOOKUP(F158,'Общий прайс лист'!A:D,4,FALSE)</f>
        <v>10900</v>
      </c>
      <c r="J158" s="678"/>
      <c r="K158" s="679"/>
    </row>
    <row r="159" spans="1:11" ht="15" x14ac:dyDescent="0.25">
      <c r="A159" s="662"/>
      <c r="B159" s="588"/>
      <c r="C159" s="589"/>
      <c r="D159" s="589"/>
      <c r="E159" s="590"/>
      <c r="F159" s="19" t="s">
        <v>24</v>
      </c>
      <c r="G159" s="19" t="str">
        <f>VLOOKUP(F159,'Общий прайс лист'!A:B,2,FALSE)</f>
        <v>Электромеханический замок горизонтальный, 12В PLA11</v>
      </c>
      <c r="H159" s="19"/>
      <c r="I159" s="46">
        <f>VLOOKUP(F159,'Общий прайс лист'!A:D,4,FALSE)</f>
        <v>14900</v>
      </c>
      <c r="J159" s="678"/>
      <c r="K159" s="679"/>
    </row>
    <row r="160" spans="1:11" thickBot="1" x14ac:dyDescent="0.3">
      <c r="A160" s="663"/>
      <c r="B160" s="591"/>
      <c r="C160" s="592"/>
      <c r="D160" s="592"/>
      <c r="E160" s="593"/>
      <c r="F160" s="31" t="s">
        <v>566</v>
      </c>
      <c r="G160" s="31" t="str">
        <f>VLOOKUP(F160,'Общий прайс лист'!A:B,2,FALSE)</f>
        <v>Аккумуляторная батарея PS424</v>
      </c>
      <c r="H160" s="31"/>
      <c r="I160" s="58">
        <f>VLOOKUP(F160,'Общий прайс лист'!A:D,4,FALSE)</f>
        <v>13900</v>
      </c>
      <c r="J160" s="680"/>
      <c r="K160" s="681"/>
    </row>
    <row r="161" spans="1:11" ht="3" customHeight="1" thickBot="1" x14ac:dyDescent="0.3">
      <c r="A161" s="205"/>
      <c r="B161" s="107"/>
      <c r="C161" s="108"/>
      <c r="D161" s="108"/>
      <c r="E161" s="165"/>
      <c r="F161" s="24"/>
      <c r="G161" s="24"/>
      <c r="H161" s="24"/>
      <c r="I161" s="48"/>
      <c r="J161" s="83"/>
      <c r="K161" s="56"/>
    </row>
    <row r="162" spans="1:11" ht="15" x14ac:dyDescent="0.25">
      <c r="A162" s="693" t="s">
        <v>508</v>
      </c>
      <c r="B162" s="683" t="s">
        <v>1102</v>
      </c>
      <c r="C162" s="664" t="s">
        <v>880</v>
      </c>
      <c r="D162" s="598" t="s">
        <v>1117</v>
      </c>
      <c r="E162" s="599"/>
      <c r="F162" s="114" t="s">
        <v>568</v>
      </c>
      <c r="G162" s="115" t="s">
        <v>613</v>
      </c>
      <c r="H162" s="116">
        <v>1</v>
      </c>
      <c r="I162" s="168"/>
      <c r="J162" s="809">
        <f>VLOOKUP(D162,'Общий прайс лист'!A:D,4,FALSE)</f>
        <v>59900</v>
      </c>
      <c r="K162" s="758"/>
    </row>
    <row r="163" spans="1:11" ht="15" x14ac:dyDescent="0.25">
      <c r="A163" s="662"/>
      <c r="B163" s="684"/>
      <c r="C163" s="665"/>
      <c r="D163" s="600"/>
      <c r="E163" s="601"/>
      <c r="F163" s="118" t="s">
        <v>569</v>
      </c>
      <c r="G163" s="119" t="s">
        <v>614</v>
      </c>
      <c r="H163" s="120">
        <v>1</v>
      </c>
      <c r="I163" s="160"/>
      <c r="J163" s="810"/>
      <c r="K163" s="759"/>
    </row>
    <row r="164" spans="1:11" ht="15" x14ac:dyDescent="0.25">
      <c r="A164" s="662"/>
      <c r="B164" s="684"/>
      <c r="C164" s="665"/>
      <c r="D164" s="600"/>
      <c r="E164" s="601"/>
      <c r="F164" s="118" t="s">
        <v>1061</v>
      </c>
      <c r="G164" s="119" t="str">
        <f>VLOOKUP(F164,'Общий прайс лист'!A:B,2,FALSE)</f>
        <v>Приемник OXIBD с обратной связью</v>
      </c>
      <c r="H164" s="120">
        <v>1</v>
      </c>
      <c r="I164" s="160">
        <f>VLOOKUP(F164,'Общий прайс лист'!A:D,4,FALSE)</f>
        <v>6900</v>
      </c>
      <c r="J164" s="810"/>
      <c r="K164" s="759"/>
    </row>
    <row r="165" spans="1:11" ht="15" x14ac:dyDescent="0.25">
      <c r="A165" s="662"/>
      <c r="B165" s="684"/>
      <c r="C165" s="665"/>
      <c r="D165" s="600"/>
      <c r="E165" s="601"/>
      <c r="F165" s="118" t="s">
        <v>4733</v>
      </c>
      <c r="G165" s="119" t="s">
        <v>4734</v>
      </c>
      <c r="H165" s="120">
        <v>2</v>
      </c>
      <c r="I165" s="160"/>
      <c r="J165" s="810"/>
      <c r="K165" s="759"/>
    </row>
    <row r="166" spans="1:11" ht="15" x14ac:dyDescent="0.25">
      <c r="A166" s="662"/>
      <c r="B166" s="684"/>
      <c r="C166" s="665"/>
      <c r="D166" s="600"/>
      <c r="E166" s="601"/>
      <c r="F166" s="118" t="s">
        <v>15</v>
      </c>
      <c r="G166" s="119" t="str">
        <f>VLOOKUP(F166,'Общий прайс лист'!A:B,2,FALSE)</f>
        <v>Фотоэлементы Medium BlueBus EPMB</v>
      </c>
      <c r="H166" s="120">
        <v>1</v>
      </c>
      <c r="I166" s="160">
        <f>VLOOKUP(F166,'Общий прайс лист'!A:D,4,FALSE)</f>
        <v>6900</v>
      </c>
      <c r="J166" s="810"/>
      <c r="K166" s="759"/>
    </row>
    <row r="167" spans="1:11" thickBot="1" x14ac:dyDescent="0.3">
      <c r="A167" s="662"/>
      <c r="B167" s="709"/>
      <c r="C167" s="666"/>
      <c r="D167" s="602"/>
      <c r="E167" s="603"/>
      <c r="F167" s="122" t="s">
        <v>1001</v>
      </c>
      <c r="G167" s="123" t="str">
        <f>VLOOKUP(F167,'Общий прайс лист'!A:B,2,FALSE)</f>
        <v>Лампа сигнальная с антенной 12В/24В ELDC</v>
      </c>
      <c r="H167" s="124">
        <v>1</v>
      </c>
      <c r="I167" s="162">
        <f>VLOOKUP(F167,'Общий прайс лист'!A:D,4,FALSE)</f>
        <v>4900</v>
      </c>
      <c r="J167" s="811"/>
      <c r="K167" s="760"/>
    </row>
    <row r="168" spans="1:11" ht="15" x14ac:dyDescent="0.25">
      <c r="A168" s="662"/>
      <c r="B168" s="588" t="s">
        <v>882</v>
      </c>
      <c r="C168" s="589"/>
      <c r="D168" s="589"/>
      <c r="E168" s="590"/>
      <c r="F168" s="19" t="s">
        <v>507</v>
      </c>
      <c r="G168" s="19" t="str">
        <f>VLOOKUP(F168,'Общий прайс лист'!A:B,2,FALSE)</f>
        <v>Цифровой переключатель FLOR EDSW</v>
      </c>
      <c r="H168" s="19"/>
      <c r="I168" s="46">
        <f>VLOOKUP(F168,'Общий прайс лист'!A:D,4,FALSE)</f>
        <v>10900</v>
      </c>
      <c r="J168" s="678"/>
      <c r="K168" s="679"/>
    </row>
    <row r="169" spans="1:11" ht="15" x14ac:dyDescent="0.25">
      <c r="A169" s="662"/>
      <c r="B169" s="588"/>
      <c r="C169" s="589"/>
      <c r="D169" s="589"/>
      <c r="E169" s="590"/>
      <c r="F169" s="19" t="s">
        <v>2244</v>
      </c>
      <c r="G169" s="19" t="str">
        <f>VLOOKUP(F169,'Общий прайс лист'!A:B,2,FALSE)</f>
        <v>Фотоэлементы с зеркально-линзовым объективом BlueBus</v>
      </c>
      <c r="H169" s="19"/>
      <c r="I169" s="46">
        <f>VLOOKUP(F169,'Общий прайс лист'!A:D,4,FALSE)</f>
        <v>10900</v>
      </c>
      <c r="J169" s="678"/>
      <c r="K169" s="679"/>
    </row>
    <row r="170" spans="1:11" ht="15" x14ac:dyDescent="0.25">
      <c r="A170" s="662"/>
      <c r="B170" s="588"/>
      <c r="C170" s="589"/>
      <c r="D170" s="589"/>
      <c r="E170" s="590"/>
      <c r="F170" s="20" t="s">
        <v>23</v>
      </c>
      <c r="G170" s="20" t="str">
        <f>VLOOKUP(F170,'Общий прайс лист'!A:B,2,FALSE)</f>
        <v>Электромеханический замок вертикальный, 12В PLA10</v>
      </c>
      <c r="H170" s="20"/>
      <c r="I170" s="44">
        <f>VLOOKUP(F170,'Общий прайс лист'!A:D,4,FALSE)</f>
        <v>14900</v>
      </c>
      <c r="J170" s="678"/>
      <c r="K170" s="679"/>
    </row>
    <row r="171" spans="1:11" ht="15" x14ac:dyDescent="0.25">
      <c r="A171" s="662"/>
      <c r="B171" s="588"/>
      <c r="C171" s="589"/>
      <c r="D171" s="589"/>
      <c r="E171" s="590"/>
      <c r="F171" s="20" t="s">
        <v>24</v>
      </c>
      <c r="G171" s="20" t="str">
        <f>VLOOKUP(F171,'Общий прайс лист'!A:B,2,FALSE)</f>
        <v>Электромеханический замок горизонтальный, 12В PLA11</v>
      </c>
      <c r="H171" s="20"/>
      <c r="I171" s="44">
        <f>VLOOKUP(F171,'Общий прайс лист'!A:D,4,FALSE)</f>
        <v>14900</v>
      </c>
      <c r="J171" s="678"/>
      <c r="K171" s="679"/>
    </row>
    <row r="172" spans="1:11" ht="15" x14ac:dyDescent="0.25">
      <c r="A172" s="662"/>
      <c r="B172" s="588"/>
      <c r="C172" s="589"/>
      <c r="D172" s="589"/>
      <c r="E172" s="590"/>
      <c r="F172" s="20" t="s">
        <v>18</v>
      </c>
      <c r="G172" s="20" t="str">
        <f>VLOOKUP(F172,'Общий прайс лист'!A:B,2,FALSE)</f>
        <v>Переключатель замковый с механизмом разблокировки KIO</v>
      </c>
      <c r="H172" s="20"/>
      <c r="I172" s="44">
        <f>VLOOKUP(F172,'Общий прайс лист'!A:D,4,FALSE)</f>
        <v>7900</v>
      </c>
      <c r="J172" s="678"/>
      <c r="K172" s="679"/>
    </row>
    <row r="173" spans="1:11" thickBot="1" x14ac:dyDescent="0.3">
      <c r="A173" s="663"/>
      <c r="B173" s="591"/>
      <c r="C173" s="592"/>
      <c r="D173" s="589"/>
      <c r="E173" s="590"/>
      <c r="F173" s="21" t="s">
        <v>17</v>
      </c>
      <c r="G173" s="21" t="str">
        <f>VLOOKUP(F173,'Общий прайс лист'!A:B,2,FALSE)</f>
        <v>Металлический трос разблокировки для KIO KA1</v>
      </c>
      <c r="H173" s="21"/>
      <c r="I173" s="45">
        <f>VLOOKUP(F173,'Общий прайс лист'!A:D,4,FALSE)</f>
        <v>3900</v>
      </c>
      <c r="J173" s="678"/>
      <c r="K173" s="679"/>
    </row>
    <row r="174" spans="1:11" ht="15" x14ac:dyDescent="0.25">
      <c r="A174" s="647" t="s">
        <v>512</v>
      </c>
      <c r="B174" s="650" t="s">
        <v>908</v>
      </c>
      <c r="C174" s="558" t="s">
        <v>879</v>
      </c>
      <c r="D174" s="561" t="s">
        <v>4659</v>
      </c>
      <c r="E174" s="652" t="s">
        <v>4643</v>
      </c>
      <c r="F174" s="189" t="s">
        <v>610</v>
      </c>
      <c r="G174" s="115" t="s">
        <v>611</v>
      </c>
      <c r="H174" s="116">
        <v>1</v>
      </c>
      <c r="I174" s="117"/>
      <c r="J174" s="791">
        <f>VLOOKUP(E174,'Общий прайс лист'!A:D,4,FALSE)</f>
        <v>139900</v>
      </c>
      <c r="K174" s="583">
        <f>VLOOKUP(D174,'Общий прайс лист'!A:D,4,FALSE)</f>
        <v>147900</v>
      </c>
    </row>
    <row r="175" spans="1:11" ht="15" x14ac:dyDescent="0.25">
      <c r="A175" s="648"/>
      <c r="B175" s="651"/>
      <c r="C175" s="559"/>
      <c r="D175" s="563"/>
      <c r="E175" s="653"/>
      <c r="F175" s="190" t="s">
        <v>39</v>
      </c>
      <c r="G175" s="126" t="s">
        <v>612</v>
      </c>
      <c r="H175" s="127">
        <v>1</v>
      </c>
      <c r="I175" s="128"/>
      <c r="J175" s="792"/>
      <c r="K175" s="585"/>
    </row>
    <row r="176" spans="1:11" ht="15" x14ac:dyDescent="0.25">
      <c r="A176" s="648"/>
      <c r="B176" s="651"/>
      <c r="C176" s="559"/>
      <c r="D176" s="563"/>
      <c r="E176" s="653"/>
      <c r="F176" s="118" t="s">
        <v>1061</v>
      </c>
      <c r="G176" s="120" t="str">
        <f>VLOOKUP(F176,'Общий прайс лист'!A:B,2,FALSE)</f>
        <v>Приемник OXIBD с обратной связью</v>
      </c>
      <c r="H176" s="120">
        <v>1</v>
      </c>
      <c r="I176" s="121">
        <f>VLOOKUP(F176,'Общий прайс лист'!A:D,4,FALSE)</f>
        <v>6900</v>
      </c>
      <c r="J176" s="792"/>
      <c r="K176" s="585"/>
    </row>
    <row r="177" spans="1:11" thickBot="1" x14ac:dyDescent="0.3">
      <c r="A177" s="648"/>
      <c r="B177" s="651"/>
      <c r="C177" s="559"/>
      <c r="D177" s="563"/>
      <c r="E177" s="654"/>
      <c r="F177" s="122" t="s">
        <v>4729</v>
      </c>
      <c r="G177" s="124" t="s">
        <v>4730</v>
      </c>
      <c r="H177" s="124">
        <v>2</v>
      </c>
      <c r="I177" s="125"/>
      <c r="J177" s="793"/>
      <c r="K177" s="585"/>
    </row>
    <row r="178" spans="1:11" ht="15" x14ac:dyDescent="0.25">
      <c r="A178" s="648"/>
      <c r="B178" s="651"/>
      <c r="C178" s="559"/>
      <c r="D178" s="563"/>
      <c r="E178" s="564"/>
      <c r="F178" s="177" t="s">
        <v>15</v>
      </c>
      <c r="G178" s="33" t="str">
        <f>VLOOKUP(F178,'Общий прайс лист'!A:B,2,FALSE)</f>
        <v>Фотоэлементы Medium BlueBus EPMB</v>
      </c>
      <c r="H178" s="33">
        <v>1</v>
      </c>
      <c r="I178" s="66">
        <f>VLOOKUP(F178,'Общий прайс лист'!A:D,4,FALSE)</f>
        <v>6900</v>
      </c>
      <c r="J178" s="752"/>
      <c r="K178" s="585"/>
    </row>
    <row r="179" spans="1:11" thickBot="1" x14ac:dyDescent="0.3">
      <c r="A179" s="648"/>
      <c r="B179" s="651"/>
      <c r="C179" s="560"/>
      <c r="D179" s="565"/>
      <c r="E179" s="566"/>
      <c r="F179" s="178" t="s">
        <v>1001</v>
      </c>
      <c r="G179" s="34" t="str">
        <f>VLOOKUP(F179,'Общий прайс лист'!A:B,2,FALSE)</f>
        <v>Лампа сигнальная с антенной 12В/24В ELDC</v>
      </c>
      <c r="H179" s="34">
        <v>1</v>
      </c>
      <c r="I179" s="60">
        <f>VLOOKUP(F179,'Общий прайс лист'!A:D,4,FALSE)</f>
        <v>4900</v>
      </c>
      <c r="J179" s="753"/>
      <c r="K179" s="587"/>
    </row>
    <row r="180" spans="1:11" ht="15" x14ac:dyDescent="0.25">
      <c r="A180" s="648"/>
      <c r="B180" s="616" t="s">
        <v>882</v>
      </c>
      <c r="C180" s="617"/>
      <c r="D180" s="589"/>
      <c r="E180" s="590"/>
      <c r="F180" s="19" t="s">
        <v>507</v>
      </c>
      <c r="G180" s="19" t="str">
        <f>VLOOKUP(F180,'Общий прайс лист'!A:B,2,FALSE)</f>
        <v>Цифровой переключатель FLOR EDSW</v>
      </c>
      <c r="H180" s="19"/>
      <c r="I180" s="46">
        <f>VLOOKUP(F180,'Общий прайс лист'!A:D,4,FALSE)</f>
        <v>10900</v>
      </c>
      <c r="J180" s="754"/>
      <c r="K180" s="755"/>
    </row>
    <row r="181" spans="1:11" ht="15" x14ac:dyDescent="0.25">
      <c r="A181" s="648"/>
      <c r="B181" s="588"/>
      <c r="C181" s="589"/>
      <c r="D181" s="589"/>
      <c r="E181" s="590"/>
      <c r="F181" s="19" t="s">
        <v>2244</v>
      </c>
      <c r="G181" s="19" t="str">
        <f>VLOOKUP(F181,'Общий прайс лист'!A:B,2,FALSE)</f>
        <v>Фотоэлементы с зеркально-линзовым объективом BlueBus</v>
      </c>
      <c r="H181" s="19"/>
      <c r="I181" s="46">
        <f>VLOOKUP(F181,'Общий прайс лист'!A:D,4,FALSE)</f>
        <v>10900</v>
      </c>
      <c r="J181" s="754"/>
      <c r="K181" s="755"/>
    </row>
    <row r="182" spans="1:11" ht="15" x14ac:dyDescent="0.25">
      <c r="A182" s="648"/>
      <c r="B182" s="588"/>
      <c r="C182" s="589"/>
      <c r="D182" s="589"/>
      <c r="E182" s="590"/>
      <c r="F182" s="19" t="s">
        <v>23</v>
      </c>
      <c r="G182" s="19" t="str">
        <f>VLOOKUP(F182,'Общий прайс лист'!A:B,2,FALSE)</f>
        <v>Электромеханический замок вертикальный, 12В PLA10</v>
      </c>
      <c r="H182" s="19"/>
      <c r="I182" s="46">
        <f>VLOOKUP(F182,'Общий прайс лист'!A:D,4,FALSE)</f>
        <v>14900</v>
      </c>
      <c r="J182" s="754"/>
      <c r="K182" s="755"/>
    </row>
    <row r="183" spans="1:11" ht="15" x14ac:dyDescent="0.25">
      <c r="A183" s="648"/>
      <c r="B183" s="588"/>
      <c r="C183" s="589"/>
      <c r="D183" s="589"/>
      <c r="E183" s="590"/>
      <c r="F183" s="20" t="s">
        <v>24</v>
      </c>
      <c r="G183" s="20" t="str">
        <f>VLOOKUP(F183,'Общий прайс лист'!A:B,2,FALSE)</f>
        <v>Электромеханический замок горизонтальный, 12В PLA11</v>
      </c>
      <c r="H183" s="20"/>
      <c r="I183" s="44">
        <f>VLOOKUP(F183,'Общий прайс лист'!A:D,4,FALSE)</f>
        <v>14900</v>
      </c>
      <c r="J183" s="754"/>
      <c r="K183" s="755"/>
    </row>
    <row r="184" spans="1:11" ht="15" x14ac:dyDescent="0.25">
      <c r="A184" s="648"/>
      <c r="B184" s="588"/>
      <c r="C184" s="589"/>
      <c r="D184" s="589"/>
      <c r="E184" s="590"/>
      <c r="F184" s="20" t="s">
        <v>18</v>
      </c>
      <c r="G184" s="20" t="str">
        <f>VLOOKUP(F184,'Общий прайс лист'!A:B,2,FALSE)</f>
        <v>Переключатель замковый с механизмом разблокировки KIO</v>
      </c>
      <c r="H184" s="20"/>
      <c r="I184" s="44">
        <f>VLOOKUP(F184,'Общий прайс лист'!A:D,4,FALSE)</f>
        <v>7900</v>
      </c>
      <c r="J184" s="754"/>
      <c r="K184" s="755"/>
    </row>
    <row r="185" spans="1:11" ht="15" x14ac:dyDescent="0.25">
      <c r="A185" s="648"/>
      <c r="B185" s="588"/>
      <c r="C185" s="589"/>
      <c r="D185" s="589"/>
      <c r="E185" s="590"/>
      <c r="F185" s="20" t="s">
        <v>17</v>
      </c>
      <c r="G185" s="20" t="str">
        <f>VLOOKUP(F185,'Общий прайс лист'!A:B,2,FALSE)</f>
        <v>Металлический трос разблокировки для KIO KA1</v>
      </c>
      <c r="H185" s="20"/>
      <c r="I185" s="44">
        <f>VLOOKUP(F185,'Общий прайс лист'!A:D,4,FALSE)</f>
        <v>3900</v>
      </c>
      <c r="J185" s="754"/>
      <c r="K185" s="755"/>
    </row>
    <row r="186" spans="1:11" thickBot="1" x14ac:dyDescent="0.3">
      <c r="A186" s="649"/>
      <c r="B186" s="591"/>
      <c r="C186" s="592"/>
      <c r="D186" s="592"/>
      <c r="E186" s="593"/>
      <c r="F186" s="22" t="s">
        <v>19</v>
      </c>
      <c r="G186" s="22" t="str">
        <f>VLOOKUP(F186,'Общий прайс лист'!A:B,2,FALSE)</f>
        <v>Аккумуляторная батарея PS124</v>
      </c>
      <c r="H186" s="22"/>
      <c r="I186" s="47">
        <f>VLOOKUP(F186,'Общий прайс лист'!A:D,4,FALSE)</f>
        <v>9900</v>
      </c>
      <c r="J186" s="756"/>
      <c r="K186" s="757"/>
    </row>
    <row r="187" spans="1:11" ht="3" customHeight="1" thickBot="1" x14ac:dyDescent="0.3">
      <c r="A187" s="205"/>
      <c r="B187" s="107"/>
      <c r="C187" s="108"/>
      <c r="D187" s="108"/>
      <c r="E187" s="108"/>
      <c r="F187" s="24"/>
      <c r="G187" s="24"/>
      <c r="H187" s="24"/>
      <c r="I187" s="48"/>
      <c r="J187" s="83"/>
      <c r="K187" s="56"/>
    </row>
    <row r="188" spans="1:11" ht="17.25" customHeight="1" x14ac:dyDescent="0.25">
      <c r="A188" s="693" t="s">
        <v>571</v>
      </c>
      <c r="B188" s="683" t="s">
        <v>905</v>
      </c>
      <c r="C188" s="657" t="s">
        <v>879</v>
      </c>
      <c r="D188" s="561" t="s">
        <v>4658</v>
      </c>
      <c r="E188" s="598" t="s">
        <v>4642</v>
      </c>
      <c r="F188" s="189" t="s">
        <v>570</v>
      </c>
      <c r="G188" s="115" t="str">
        <f>VLOOKUP(F188,'Общий прайс лист'!A:B,2,FALSE)</f>
        <v>Привод для распашных ворот HY7005</v>
      </c>
      <c r="H188" s="116">
        <v>2</v>
      </c>
      <c r="I188" s="117">
        <f>VLOOKUP(F188,'Общий прайс лист'!A:D,4,FALSE)</f>
        <v>37900</v>
      </c>
      <c r="J188" s="786">
        <f>VLOOKUP(E188,'Общий прайс лист'!A:D,4,FALSE)</f>
        <v>74900</v>
      </c>
      <c r="K188" s="771">
        <f>VLOOKUP(D188,'Общий прайс лист'!A:D,4,FALSE)</f>
        <v>82900</v>
      </c>
    </row>
    <row r="189" spans="1:11" ht="15" customHeight="1" x14ac:dyDescent="0.25">
      <c r="A189" s="662"/>
      <c r="B189" s="684"/>
      <c r="C189" s="658"/>
      <c r="D189" s="563"/>
      <c r="E189" s="600"/>
      <c r="F189" s="191" t="s">
        <v>1061</v>
      </c>
      <c r="G189" s="119" t="str">
        <f>VLOOKUP(F189,'Общий прайс лист'!A:B,2,FALSE)</f>
        <v>Приемник OXIBD с обратной связью</v>
      </c>
      <c r="H189" s="120">
        <v>1</v>
      </c>
      <c r="I189" s="121">
        <f>VLOOKUP(F189,'Общий прайс лист'!A:D,4,FALSE)</f>
        <v>6900</v>
      </c>
      <c r="J189" s="787"/>
      <c r="K189" s="773"/>
    </row>
    <row r="190" spans="1:11" ht="15" customHeight="1" x14ac:dyDescent="0.25">
      <c r="A190" s="662"/>
      <c r="B190" s="684"/>
      <c r="C190" s="658"/>
      <c r="D190" s="563"/>
      <c r="E190" s="600"/>
      <c r="F190" s="191" t="s">
        <v>1031</v>
      </c>
      <c r="G190" s="119" t="str">
        <f>VLOOKUP(F190,'Общий прайс лист'!A:B,2,FALSE)</f>
        <v>Блок управления MC800</v>
      </c>
      <c r="H190" s="120">
        <v>1</v>
      </c>
      <c r="I190" s="121">
        <f>VLOOKUP(F190,'Общий прайс лист'!A:D,4,FALSE)</f>
        <v>26900</v>
      </c>
      <c r="J190" s="787"/>
      <c r="K190" s="773"/>
    </row>
    <row r="191" spans="1:11" ht="15.75" customHeight="1" thickBot="1" x14ac:dyDescent="0.3">
      <c r="A191" s="662"/>
      <c r="B191" s="684"/>
      <c r="C191" s="658"/>
      <c r="D191" s="563"/>
      <c r="E191" s="602"/>
      <c r="F191" s="206" t="s">
        <v>4733</v>
      </c>
      <c r="G191" s="123" t="s">
        <v>4734</v>
      </c>
      <c r="H191" s="124">
        <v>2</v>
      </c>
      <c r="I191" s="125"/>
      <c r="J191" s="788"/>
      <c r="K191" s="773"/>
    </row>
    <row r="192" spans="1:11" ht="16.5" customHeight="1" x14ac:dyDescent="0.25">
      <c r="A192" s="662"/>
      <c r="B192" s="684"/>
      <c r="C192" s="658"/>
      <c r="D192" s="563"/>
      <c r="E192" s="655"/>
      <c r="F192" s="197" t="s">
        <v>1000</v>
      </c>
      <c r="G192" s="174" t="str">
        <f>VLOOKUP(F192,'Общий прайс лист'!A:B,2,FALSE)</f>
        <v>Лампа сигнальная с антенной, 230В ELAC</v>
      </c>
      <c r="H192" s="33">
        <v>1</v>
      </c>
      <c r="I192" s="66">
        <f>VLOOKUP(F192,'Общий прайс лист'!A:D,4,FALSE)</f>
        <v>4900</v>
      </c>
      <c r="J192" s="804"/>
      <c r="K192" s="773"/>
    </row>
    <row r="193" spans="1:11" ht="16.5" customHeight="1" thickBot="1" x14ac:dyDescent="0.3">
      <c r="A193" s="662"/>
      <c r="B193" s="684"/>
      <c r="C193" s="659"/>
      <c r="D193" s="565"/>
      <c r="E193" s="656"/>
      <c r="F193" s="178" t="s">
        <v>539</v>
      </c>
      <c r="G193" s="34" t="str">
        <f>VLOOKUP(F193,'Общий прайс лист'!A:B,2,FALSE)</f>
        <v>Фотоэлементы Medium EPM</v>
      </c>
      <c r="H193" s="34">
        <v>1</v>
      </c>
      <c r="I193" s="60">
        <f>VLOOKUP(F193,'Общий прайс лист'!A:D,4,FALSE)</f>
        <v>6900</v>
      </c>
      <c r="J193" s="805"/>
      <c r="K193" s="775"/>
    </row>
    <row r="194" spans="1:11" ht="15" x14ac:dyDescent="0.25">
      <c r="A194" s="662"/>
      <c r="B194" s="616" t="s">
        <v>882</v>
      </c>
      <c r="C194" s="617"/>
      <c r="D194" s="589"/>
      <c r="E194" s="590"/>
      <c r="F194" s="19" t="s">
        <v>507</v>
      </c>
      <c r="G194" s="19" t="str">
        <f>VLOOKUP(F194,'Общий прайс лист'!A:B,2,FALSE)</f>
        <v>Цифровой переключатель FLOR EDSW</v>
      </c>
      <c r="H194" s="19"/>
      <c r="I194" s="46">
        <f>VLOOKUP(F194,'Общий прайс лист'!A:D,4,FALSE)</f>
        <v>10900</v>
      </c>
      <c r="J194" s="789"/>
      <c r="K194" s="679"/>
    </row>
    <row r="195" spans="1:11" ht="15" x14ac:dyDescent="0.25">
      <c r="A195" s="662"/>
      <c r="B195" s="588"/>
      <c r="C195" s="589"/>
      <c r="D195" s="589"/>
      <c r="E195" s="590"/>
      <c r="F195" s="19" t="s">
        <v>1028</v>
      </c>
      <c r="G195" s="19" t="str">
        <f>VLOOKUP(F195,'Общий прайс лист'!A:B,2,FALSE)</f>
        <v>Фотоэлементы с зеркально-линзовым объективом</v>
      </c>
      <c r="H195" s="19"/>
      <c r="I195" s="46">
        <f>VLOOKUP(F195,'Общий прайс лист'!A:D,4,FALSE)</f>
        <v>10900</v>
      </c>
      <c r="J195" s="789"/>
      <c r="K195" s="679"/>
    </row>
    <row r="196" spans="1:11" ht="15" x14ac:dyDescent="0.25">
      <c r="A196" s="662"/>
      <c r="B196" s="588"/>
      <c r="C196" s="589"/>
      <c r="D196" s="589"/>
      <c r="E196" s="590"/>
      <c r="F196" s="19" t="s">
        <v>23</v>
      </c>
      <c r="G196" s="19" t="str">
        <f>VLOOKUP(F196,'Общий прайс лист'!A:B,2,FALSE)</f>
        <v>Электромеханический замок вертикальный, 12В PLA10</v>
      </c>
      <c r="H196" s="19"/>
      <c r="I196" s="46">
        <f>VLOOKUP(F196,'Общий прайс лист'!A:D,4,FALSE)</f>
        <v>14900</v>
      </c>
      <c r="J196" s="789"/>
      <c r="K196" s="679"/>
    </row>
    <row r="197" spans="1:11" ht="15" x14ac:dyDescent="0.25">
      <c r="A197" s="662"/>
      <c r="B197" s="588"/>
      <c r="C197" s="589"/>
      <c r="D197" s="589"/>
      <c r="E197" s="590"/>
      <c r="F197" s="19" t="s">
        <v>24</v>
      </c>
      <c r="G197" s="19" t="str">
        <f>VLOOKUP(F197,'Общий прайс лист'!A:B,2,FALSE)</f>
        <v>Электромеханический замок горизонтальный, 12В PLA11</v>
      </c>
      <c r="H197" s="19"/>
      <c r="I197" s="46">
        <f>VLOOKUP(F197,'Общий прайс лист'!A:D,4,FALSE)</f>
        <v>14900</v>
      </c>
      <c r="J197" s="789"/>
      <c r="K197" s="679"/>
    </row>
    <row r="198" spans="1:11" ht="15" x14ac:dyDescent="0.25">
      <c r="A198" s="662"/>
      <c r="B198" s="588"/>
      <c r="C198" s="589"/>
      <c r="D198" s="589"/>
      <c r="E198" s="590"/>
      <c r="F198" s="19" t="s">
        <v>18</v>
      </c>
      <c r="G198" s="19" t="str">
        <f>VLOOKUP(F198,'Общий прайс лист'!A:B,2,FALSE)</f>
        <v>Переключатель замковый с механизмом разблокировки KIO</v>
      </c>
      <c r="H198" s="19"/>
      <c r="I198" s="46">
        <f>VLOOKUP(F198,'Общий прайс лист'!A:D,4,FALSE)</f>
        <v>7900</v>
      </c>
      <c r="J198" s="789"/>
      <c r="K198" s="679"/>
    </row>
    <row r="199" spans="1:11" thickBot="1" x14ac:dyDescent="0.3">
      <c r="A199" s="663"/>
      <c r="B199" s="591"/>
      <c r="C199" s="592"/>
      <c r="D199" s="592"/>
      <c r="E199" s="593"/>
      <c r="F199" s="31" t="s">
        <v>17</v>
      </c>
      <c r="G199" s="31" t="str">
        <f>VLOOKUP(F199,'Общий прайс лист'!A:B,2,FALSE)</f>
        <v>Металлический трос разблокировки для KIO KA1</v>
      </c>
      <c r="H199" s="31"/>
      <c r="I199" s="58">
        <f>VLOOKUP(F199,'Общий прайс лист'!A:D,4,FALSE)</f>
        <v>3900</v>
      </c>
      <c r="J199" s="790"/>
      <c r="K199" s="681"/>
    </row>
    <row r="200" spans="1:11" ht="3.75" customHeight="1" thickBot="1" x14ac:dyDescent="0.3">
      <c r="A200" s="205"/>
      <c r="B200" s="107"/>
      <c r="C200" s="108"/>
      <c r="D200" s="108"/>
      <c r="E200" s="165"/>
      <c r="F200" s="24"/>
      <c r="G200" s="24"/>
      <c r="H200" s="24"/>
      <c r="I200" s="48"/>
      <c r="J200" s="83"/>
      <c r="K200" s="56"/>
    </row>
    <row r="201" spans="1:11" ht="15" x14ac:dyDescent="0.25">
      <c r="A201" s="693" t="s">
        <v>574</v>
      </c>
      <c r="B201" s="685" t="s">
        <v>906</v>
      </c>
      <c r="C201" s="727" t="s">
        <v>885</v>
      </c>
      <c r="D201" s="744" t="s">
        <v>883</v>
      </c>
      <c r="E201" s="745"/>
      <c r="F201" s="264" t="s">
        <v>572</v>
      </c>
      <c r="G201" s="266" t="str">
        <f>VLOOKUP(F201,'Общий прайс лист'!A:B,2,FALSE)</f>
        <v>Привод для распашных ворот ME3024</v>
      </c>
      <c r="H201" s="266">
        <v>2</v>
      </c>
      <c r="I201" s="267">
        <f>VLOOKUP(F201,'Общий прайс лист'!A:D,4,FALSE)</f>
        <v>44900</v>
      </c>
      <c r="J201" s="723"/>
      <c r="K201" s="724"/>
    </row>
    <row r="202" spans="1:11" ht="15" x14ac:dyDescent="0.25">
      <c r="A202" s="662"/>
      <c r="B202" s="686"/>
      <c r="C202" s="728"/>
      <c r="D202" s="746"/>
      <c r="E202" s="747"/>
      <c r="F202" s="280" t="s">
        <v>573</v>
      </c>
      <c r="G202" s="281" t="str">
        <f>VLOOKUP(F202,'Общий прайс лист'!A:B,2,FALSE)</f>
        <v>Фундаментная коробка с катафорезным покрытием MECF</v>
      </c>
      <c r="H202" s="281">
        <v>2</v>
      </c>
      <c r="I202" s="282">
        <f>VLOOKUP(F202,'Общий прайс лист'!A:D,4,FALSE)</f>
        <v>20900</v>
      </c>
      <c r="J202" s="725"/>
      <c r="K202" s="726"/>
    </row>
    <row r="203" spans="1:11" ht="15" x14ac:dyDescent="0.25">
      <c r="A203" s="662"/>
      <c r="B203" s="686"/>
      <c r="C203" s="728"/>
      <c r="D203" s="746"/>
      <c r="E203" s="747"/>
      <c r="F203" s="280" t="s">
        <v>564</v>
      </c>
      <c r="G203" s="281" t="str">
        <f>VLOOKUP(F203,'Общий прайс лист'!A:B,2,FALSE)</f>
        <v>Блок управления MC824H</v>
      </c>
      <c r="H203" s="281">
        <v>1</v>
      </c>
      <c r="I203" s="282">
        <f>VLOOKUP(F203,'Общий прайс лист'!A:D,4,FALSE)</f>
        <v>26900</v>
      </c>
      <c r="J203" s="725"/>
      <c r="K203" s="726"/>
    </row>
    <row r="204" spans="1:11" ht="15" x14ac:dyDescent="0.25">
      <c r="A204" s="662"/>
      <c r="B204" s="686"/>
      <c r="C204" s="728"/>
      <c r="D204" s="746"/>
      <c r="E204" s="747"/>
      <c r="F204" s="280" t="s">
        <v>1061</v>
      </c>
      <c r="G204" s="281" t="str">
        <f>VLOOKUP(F204,'Общий прайс лист'!A:B,2,FALSE)</f>
        <v>Приемник OXIBD с обратной связью</v>
      </c>
      <c r="H204" s="281">
        <v>1</v>
      </c>
      <c r="I204" s="282">
        <f>VLOOKUP(F204,'Общий прайс лист'!A:D,4,FALSE)</f>
        <v>6900</v>
      </c>
      <c r="J204" s="725"/>
      <c r="K204" s="726"/>
    </row>
    <row r="205" spans="1:11" ht="15" x14ac:dyDescent="0.25">
      <c r="A205" s="662"/>
      <c r="B205" s="686"/>
      <c r="C205" s="728"/>
      <c r="D205" s="746"/>
      <c r="E205" s="747"/>
      <c r="F205" s="280" t="s">
        <v>15</v>
      </c>
      <c r="G205" s="281" t="str">
        <f>VLOOKUP(F205,'Общий прайс лист'!A:B,2,FALSE)</f>
        <v>Фотоэлементы Medium BlueBus EPMB</v>
      </c>
      <c r="H205" s="281">
        <v>1</v>
      </c>
      <c r="I205" s="282">
        <f>VLOOKUP(F205,'Общий прайс лист'!A:D,4,FALSE)</f>
        <v>6900</v>
      </c>
      <c r="J205" s="725"/>
      <c r="K205" s="726"/>
    </row>
    <row r="206" spans="1:11" ht="15" x14ac:dyDescent="0.25">
      <c r="A206" s="662"/>
      <c r="B206" s="686"/>
      <c r="C206" s="728"/>
      <c r="D206" s="746"/>
      <c r="E206" s="747"/>
      <c r="F206" s="280" t="s">
        <v>1001</v>
      </c>
      <c r="G206" s="281" t="str">
        <f>VLOOKUP(F206,'Общий прайс лист'!A:B,2,FALSE)</f>
        <v>Лампа сигнальная с антенной 12В/24В ELDC</v>
      </c>
      <c r="H206" s="281">
        <v>1</v>
      </c>
      <c r="I206" s="282">
        <f>VLOOKUP(F206,'Общий прайс лист'!A:D,4,FALSE)</f>
        <v>4900</v>
      </c>
      <c r="J206" s="725"/>
      <c r="K206" s="726"/>
    </row>
    <row r="207" spans="1:11" ht="15" x14ac:dyDescent="0.25">
      <c r="A207" s="662"/>
      <c r="B207" s="686"/>
      <c r="C207" s="728"/>
      <c r="D207" s="746"/>
      <c r="E207" s="747"/>
      <c r="F207" s="268" t="s">
        <v>4733</v>
      </c>
      <c r="G207" s="270" t="s">
        <v>4734</v>
      </c>
      <c r="H207" s="270">
        <v>2</v>
      </c>
      <c r="I207" s="271"/>
      <c r="J207" s="725"/>
      <c r="K207" s="726"/>
    </row>
    <row r="208" spans="1:11" thickBot="1" x14ac:dyDescent="0.3">
      <c r="A208" s="662"/>
      <c r="B208" s="730"/>
      <c r="C208" s="729"/>
      <c r="D208" s="748"/>
      <c r="E208" s="749"/>
      <c r="F208" s="283" t="s">
        <v>589</v>
      </c>
      <c r="G208" s="284" t="str">
        <f>VLOOKUP(F208,'Общий прайс лист'!A:B,2,FALSE)</f>
        <v>Механизм разблокировки MEA2</v>
      </c>
      <c r="H208" s="284">
        <v>2</v>
      </c>
      <c r="I208" s="285">
        <f>VLOOKUP(F208,'Общий прайс лист'!A:D,4,FALSE)</f>
        <v>10900</v>
      </c>
      <c r="J208" s="725"/>
      <c r="K208" s="726"/>
    </row>
    <row r="209" spans="1:11" ht="15" x14ac:dyDescent="0.25">
      <c r="A209" s="662"/>
      <c r="B209" s="616" t="s">
        <v>882</v>
      </c>
      <c r="C209" s="617"/>
      <c r="D209" s="617"/>
      <c r="E209" s="618"/>
      <c r="F209" s="19" t="s">
        <v>507</v>
      </c>
      <c r="G209" s="19" t="str">
        <f>VLOOKUP(F209,'Общий прайс лист'!A:B,2,FALSE)</f>
        <v>Цифровой переключатель FLOR EDSW</v>
      </c>
      <c r="H209" s="19"/>
      <c r="I209" s="46">
        <f>VLOOKUP(F209,'Общий прайс лист'!A:D,4,FALSE)</f>
        <v>10900</v>
      </c>
      <c r="J209" s="676"/>
      <c r="K209" s="677"/>
    </row>
    <row r="210" spans="1:11" ht="15" x14ac:dyDescent="0.25">
      <c r="A210" s="662"/>
      <c r="B210" s="588"/>
      <c r="C210" s="589"/>
      <c r="D210" s="589"/>
      <c r="E210" s="590"/>
      <c r="F210" s="19" t="s">
        <v>2244</v>
      </c>
      <c r="G210" s="19" t="str">
        <f>VLOOKUP(F210,'Общий прайс лист'!A:B,2,FALSE)</f>
        <v>Фотоэлементы с зеркально-линзовым объективом BlueBus</v>
      </c>
      <c r="H210" s="19"/>
      <c r="I210" s="46">
        <f>VLOOKUP(F210,'Общий прайс лист'!A:D,4,FALSE)</f>
        <v>10900</v>
      </c>
      <c r="J210" s="678"/>
      <c r="K210" s="679"/>
    </row>
    <row r="211" spans="1:11" ht="15" x14ac:dyDescent="0.25">
      <c r="A211" s="662"/>
      <c r="B211" s="588"/>
      <c r="C211" s="589"/>
      <c r="D211" s="589"/>
      <c r="E211" s="590"/>
      <c r="F211" s="20" t="s">
        <v>23</v>
      </c>
      <c r="G211" s="20" t="str">
        <f>VLOOKUP(F211,'Общий прайс лист'!A:B,2,FALSE)</f>
        <v>Электромеханический замок вертикальный, 12В PLA10</v>
      </c>
      <c r="H211" s="20"/>
      <c r="I211" s="44">
        <f>VLOOKUP(F211,'Общий прайс лист'!A:D,4,FALSE)</f>
        <v>14900</v>
      </c>
      <c r="J211" s="678"/>
      <c r="K211" s="679"/>
    </row>
    <row r="212" spans="1:11" thickBot="1" x14ac:dyDescent="0.3">
      <c r="A212" s="663"/>
      <c r="B212" s="591"/>
      <c r="C212" s="592"/>
      <c r="D212" s="592"/>
      <c r="E212" s="593"/>
      <c r="F212" s="31" t="s">
        <v>24</v>
      </c>
      <c r="G212" s="31" t="str">
        <f>VLOOKUP(F212,'Общий прайс лист'!A:B,2,FALSE)</f>
        <v>Электромеханический замок горизонтальный, 12В PLA11</v>
      </c>
      <c r="H212" s="31"/>
      <c r="I212" s="58">
        <f>VLOOKUP(F212,'Общий прайс лист'!A:D,4,FALSE)</f>
        <v>14900</v>
      </c>
      <c r="J212" s="680"/>
      <c r="K212" s="681"/>
    </row>
    <row r="213" spans="1:11" ht="22.5" customHeight="1" x14ac:dyDescent="0.25">
      <c r="A213" s="693" t="s">
        <v>578</v>
      </c>
      <c r="B213" s="685" t="s">
        <v>579</v>
      </c>
      <c r="C213" s="727" t="s">
        <v>885</v>
      </c>
      <c r="D213" s="744" t="s">
        <v>884</v>
      </c>
      <c r="E213" s="745"/>
      <c r="F213" s="264" t="s">
        <v>575</v>
      </c>
      <c r="G213" s="266" t="str">
        <f>VLOOKUP(F213,'Общий прайс лист'!A:B,2,FALSE)</f>
        <v>Привод для распашных ворот BM5024</v>
      </c>
      <c r="H213" s="266">
        <v>2</v>
      </c>
      <c r="I213" s="267">
        <f>VLOOKUP(F213,'Общий прайс лист'!A:D,4,FALSE)</f>
        <v>79900</v>
      </c>
      <c r="J213" s="723"/>
      <c r="K213" s="724"/>
    </row>
    <row r="214" spans="1:11" ht="15" x14ac:dyDescent="0.25">
      <c r="A214" s="662"/>
      <c r="B214" s="686"/>
      <c r="C214" s="728"/>
      <c r="D214" s="746"/>
      <c r="E214" s="747"/>
      <c r="F214" s="280" t="s">
        <v>576</v>
      </c>
      <c r="G214" s="281" t="str">
        <f>VLOOKUP(F214,'Общий прайс лист'!A:B,2,FALSE)</f>
        <v>Фундаментная коробка BMBOX</v>
      </c>
      <c r="H214" s="281">
        <v>2</v>
      </c>
      <c r="I214" s="282">
        <f>VLOOKUP(F214,'Общий прайс лист'!A:D,4,FALSE)</f>
        <v>49900</v>
      </c>
      <c r="J214" s="725"/>
      <c r="K214" s="726"/>
    </row>
    <row r="215" spans="1:11" ht="15" x14ac:dyDescent="0.25">
      <c r="A215" s="662"/>
      <c r="B215" s="686"/>
      <c r="C215" s="728"/>
      <c r="D215" s="746"/>
      <c r="E215" s="747"/>
      <c r="F215" s="280" t="s">
        <v>564</v>
      </c>
      <c r="G215" s="281" t="str">
        <f>VLOOKUP(F215,'Общий прайс лист'!A:B,2,FALSE)</f>
        <v>Блок управления MC824H</v>
      </c>
      <c r="H215" s="281">
        <v>1</v>
      </c>
      <c r="I215" s="282">
        <f>VLOOKUP(F215,'Общий прайс лист'!A:D,4,FALSE)</f>
        <v>26900</v>
      </c>
      <c r="J215" s="725"/>
      <c r="K215" s="726"/>
    </row>
    <row r="216" spans="1:11" ht="15" x14ac:dyDescent="0.25">
      <c r="A216" s="662"/>
      <c r="B216" s="686"/>
      <c r="C216" s="728"/>
      <c r="D216" s="746"/>
      <c r="E216" s="747"/>
      <c r="F216" s="280" t="s">
        <v>1061</v>
      </c>
      <c r="G216" s="281" t="str">
        <f>VLOOKUP(F216,'Общий прайс лист'!A:B,2,FALSE)</f>
        <v>Приемник OXIBD с обратной связью</v>
      </c>
      <c r="H216" s="281">
        <v>1</v>
      </c>
      <c r="I216" s="282">
        <f>VLOOKUP(F216,'Общий прайс лист'!A:D,4,FALSE)</f>
        <v>6900</v>
      </c>
      <c r="J216" s="725"/>
      <c r="K216" s="726"/>
    </row>
    <row r="217" spans="1:11" ht="15" x14ac:dyDescent="0.25">
      <c r="A217" s="662"/>
      <c r="B217" s="686"/>
      <c r="C217" s="728"/>
      <c r="D217" s="746"/>
      <c r="E217" s="747"/>
      <c r="F217" s="280" t="s">
        <v>1001</v>
      </c>
      <c r="G217" s="281" t="str">
        <f>VLOOKUP(F217,'Общий прайс лист'!A:B,2,FALSE)</f>
        <v>Лампа сигнальная с антенной 12В/24В ELDC</v>
      </c>
      <c r="H217" s="281">
        <v>1</v>
      </c>
      <c r="I217" s="282">
        <f>VLOOKUP(F217,'Общий прайс лист'!A:D,4,FALSE)</f>
        <v>4900</v>
      </c>
      <c r="J217" s="725"/>
      <c r="K217" s="726"/>
    </row>
    <row r="218" spans="1:11" ht="15" x14ac:dyDescent="0.25">
      <c r="A218" s="662"/>
      <c r="B218" s="686"/>
      <c r="C218" s="728"/>
      <c r="D218" s="746"/>
      <c r="E218" s="747"/>
      <c r="F218" s="280" t="s">
        <v>4733</v>
      </c>
      <c r="G218" s="281" t="s">
        <v>4734</v>
      </c>
      <c r="H218" s="281">
        <v>2</v>
      </c>
      <c r="I218" s="282"/>
      <c r="J218" s="725"/>
      <c r="K218" s="726"/>
    </row>
    <row r="219" spans="1:11" ht="21.75" customHeight="1" thickBot="1" x14ac:dyDescent="0.3">
      <c r="A219" s="662"/>
      <c r="B219" s="730"/>
      <c r="C219" s="729"/>
      <c r="D219" s="748"/>
      <c r="E219" s="749"/>
      <c r="F219" s="283" t="s">
        <v>15</v>
      </c>
      <c r="G219" s="284" t="str">
        <f>VLOOKUP(F219,'Общий прайс лист'!A:B,2,FALSE)</f>
        <v>Фотоэлементы Medium BlueBus EPMB</v>
      </c>
      <c r="H219" s="284">
        <v>1</v>
      </c>
      <c r="I219" s="285">
        <f>VLOOKUP(F219,'Общий прайс лист'!A:D,4,FALSE)</f>
        <v>6900</v>
      </c>
      <c r="J219" s="750"/>
      <c r="K219" s="751"/>
    </row>
    <row r="220" spans="1:11" ht="15" x14ac:dyDescent="0.25">
      <c r="A220" s="662"/>
      <c r="B220" s="616" t="s">
        <v>882</v>
      </c>
      <c r="C220" s="617"/>
      <c r="D220" s="617"/>
      <c r="E220" s="618"/>
      <c r="F220" s="19" t="s">
        <v>507</v>
      </c>
      <c r="G220" s="19" t="str">
        <f>VLOOKUP(F220,'Общий прайс лист'!A:B,2,FALSE)</f>
        <v>Цифровой переключатель FLOR EDSW</v>
      </c>
      <c r="H220" s="19"/>
      <c r="I220" s="46">
        <f>VLOOKUP(F220,'Общий прайс лист'!A:D,4,FALSE)</f>
        <v>10900</v>
      </c>
      <c r="J220" s="676"/>
      <c r="K220" s="677"/>
    </row>
    <row r="221" spans="1:11" ht="15" x14ac:dyDescent="0.25">
      <c r="A221" s="662"/>
      <c r="B221" s="588"/>
      <c r="C221" s="589"/>
      <c r="D221" s="589"/>
      <c r="E221" s="590"/>
      <c r="F221" s="19" t="s">
        <v>2244</v>
      </c>
      <c r="G221" s="19" t="str">
        <f>VLOOKUP(F221,'Общий прайс лист'!A:B,2,FALSE)</f>
        <v>Фотоэлементы с зеркально-линзовым объективом BlueBus</v>
      </c>
      <c r="H221" s="19"/>
      <c r="I221" s="46">
        <f>VLOOKUP(F221,'Общий прайс лист'!A:D,4,FALSE)</f>
        <v>10900</v>
      </c>
      <c r="J221" s="678"/>
      <c r="K221" s="679"/>
    </row>
    <row r="222" spans="1:11" ht="15" x14ac:dyDescent="0.25">
      <c r="A222" s="662"/>
      <c r="B222" s="588"/>
      <c r="C222" s="589"/>
      <c r="D222" s="589"/>
      <c r="E222" s="590"/>
      <c r="F222" s="20" t="s">
        <v>23</v>
      </c>
      <c r="G222" s="20" t="str">
        <f>VLOOKUP(F222,'Общий прайс лист'!A:B,2,FALSE)</f>
        <v>Электромеханический замок вертикальный, 12В PLA10</v>
      </c>
      <c r="H222" s="20"/>
      <c r="I222" s="44">
        <f>VLOOKUP(F222,'Общий прайс лист'!A:D,4,FALSE)</f>
        <v>14900</v>
      </c>
      <c r="J222" s="678"/>
      <c r="K222" s="679"/>
    </row>
    <row r="223" spans="1:11" ht="15" x14ac:dyDescent="0.25">
      <c r="A223" s="662"/>
      <c r="B223" s="588"/>
      <c r="C223" s="589"/>
      <c r="D223" s="589"/>
      <c r="E223" s="590"/>
      <c r="F223" s="20" t="s">
        <v>24</v>
      </c>
      <c r="G223" s="20" t="str">
        <f>VLOOKUP(F223,'Общий прайс лист'!A:B,2,FALSE)</f>
        <v>Электромеханический замок горизонтальный, 12В PLA11</v>
      </c>
      <c r="H223" s="20"/>
      <c r="I223" s="44">
        <f>VLOOKUP(F223,'Общий прайс лист'!A:D,4,FALSE)</f>
        <v>14900</v>
      </c>
      <c r="J223" s="678"/>
      <c r="K223" s="679"/>
    </row>
    <row r="224" spans="1:11" thickBot="1" x14ac:dyDescent="0.3">
      <c r="A224" s="663"/>
      <c r="B224" s="591"/>
      <c r="C224" s="592"/>
      <c r="D224" s="592"/>
      <c r="E224" s="593"/>
      <c r="F224" s="22" t="s">
        <v>19</v>
      </c>
      <c r="G224" s="22" t="str">
        <f>VLOOKUP(F224,'Общий прайс лист'!A:B,2,FALSE)</f>
        <v>Аккумуляторная батарея PS124</v>
      </c>
      <c r="H224" s="22"/>
      <c r="I224" s="47">
        <f>VLOOKUP(F224,'Общий прайс лист'!A:D,4,FALSE)</f>
        <v>9900</v>
      </c>
      <c r="J224" s="680"/>
      <c r="K224" s="681"/>
    </row>
    <row r="225" spans="1:11" ht="15" x14ac:dyDescent="0.25">
      <c r="A225" s="694"/>
      <c r="B225" s="695"/>
      <c r="C225" s="695"/>
      <c r="D225" s="695"/>
      <c r="E225" s="696"/>
      <c r="F225" s="23" t="s">
        <v>580</v>
      </c>
      <c r="G225" s="23" t="str">
        <f>VLOOKUP(F225,'Общий прайс лист'!A:B,2,FALSE)</f>
        <v>Плата расширения функций PIU</v>
      </c>
      <c r="H225" s="23" t="s">
        <v>553</v>
      </c>
      <c r="I225" s="51">
        <f>VLOOKUP(F225,'Общий прайс лист'!A:D,4,FALSE)</f>
        <v>9900</v>
      </c>
      <c r="J225" s="703"/>
      <c r="K225" s="704"/>
    </row>
    <row r="226" spans="1:11" ht="15" x14ac:dyDescent="0.25">
      <c r="A226" s="697"/>
      <c r="B226" s="698"/>
      <c r="C226" s="698"/>
      <c r="D226" s="698"/>
      <c r="E226" s="699"/>
      <c r="F226" s="20" t="s">
        <v>564</v>
      </c>
      <c r="G226" s="20" t="str">
        <f>VLOOKUP(F226,'Общий прайс лист'!A:B,2,FALSE)</f>
        <v>Блок управления MC824H</v>
      </c>
      <c r="H226" s="20" t="s">
        <v>553</v>
      </c>
      <c r="I226" s="44">
        <f>VLOOKUP(F226,'Общий прайс лист'!A:D,4,FALSE)</f>
        <v>26900</v>
      </c>
      <c r="J226" s="705"/>
      <c r="K226" s="706"/>
    </row>
    <row r="227" spans="1:11" ht="15" x14ac:dyDescent="0.25">
      <c r="A227" s="697"/>
      <c r="B227" s="698"/>
      <c r="C227" s="698"/>
      <c r="D227" s="698"/>
      <c r="E227" s="699"/>
      <c r="F227" s="20" t="s">
        <v>581</v>
      </c>
      <c r="G227" s="20" t="str">
        <f>VLOOKUP(F227,'Общий прайс лист'!A:B,2,FALSE)</f>
        <v>Механизм открывания ворот на 360 градусов BMA1</v>
      </c>
      <c r="H227" s="20" t="s">
        <v>553</v>
      </c>
      <c r="I227" s="44">
        <f>VLOOKUP(F227,'Общий прайс лист'!A:D,4,FALSE)</f>
        <v>16900</v>
      </c>
      <c r="J227" s="705"/>
      <c r="K227" s="706"/>
    </row>
    <row r="228" spans="1:11" ht="15" x14ac:dyDescent="0.25">
      <c r="A228" s="697"/>
      <c r="B228" s="698"/>
      <c r="C228" s="698"/>
      <c r="D228" s="698"/>
      <c r="E228" s="699"/>
      <c r="F228" s="20" t="s">
        <v>576</v>
      </c>
      <c r="G228" s="20" t="str">
        <f>VLOOKUP(F228,'Общий прайс лист'!A:B,2,FALSE)</f>
        <v>Фундаментная коробка BMBOX</v>
      </c>
      <c r="H228" s="20" t="s">
        <v>553</v>
      </c>
      <c r="I228" s="44">
        <f>VLOOKUP(F228,'Общий прайс лист'!A:D,4,FALSE)</f>
        <v>49900</v>
      </c>
      <c r="J228" s="705"/>
      <c r="K228" s="706"/>
    </row>
    <row r="229" spans="1:11" ht="15" x14ac:dyDescent="0.25">
      <c r="A229" s="697"/>
      <c r="B229" s="698"/>
      <c r="C229" s="698"/>
      <c r="D229" s="698"/>
      <c r="E229" s="699"/>
      <c r="F229" s="20" t="s">
        <v>583</v>
      </c>
      <c r="G229" s="20" t="str">
        <f>VLOOKUP(F229,'Общий прайс лист'!A:B,2,FALSE)</f>
        <v>Устройство для разблокировки HYA11</v>
      </c>
      <c r="H229" s="20" t="s">
        <v>553</v>
      </c>
      <c r="I229" s="44">
        <f>VLOOKUP(F229,'Общий прайс лист'!A:D,4,FALSE)</f>
        <v>4900</v>
      </c>
      <c r="J229" s="705"/>
      <c r="K229" s="706"/>
    </row>
    <row r="230" spans="1:11" ht="15" x14ac:dyDescent="0.25">
      <c r="A230" s="697"/>
      <c r="B230" s="698"/>
      <c r="C230" s="698"/>
      <c r="D230" s="698"/>
      <c r="E230" s="699"/>
      <c r="F230" s="20" t="s">
        <v>585</v>
      </c>
      <c r="G230" s="20" t="str">
        <f>VLOOKUP(F230,'Общий прайс лист'!A:B,2,FALSE)</f>
        <v>Рычаг-удлинитель HYA12</v>
      </c>
      <c r="H230" s="20" t="s">
        <v>553</v>
      </c>
      <c r="I230" s="44">
        <f>VLOOKUP(F230,'Общий прайс лист'!A:D,4,FALSE)</f>
        <v>11900</v>
      </c>
      <c r="J230" s="705"/>
      <c r="K230" s="706"/>
    </row>
    <row r="231" spans="1:11" ht="15" x14ac:dyDescent="0.25">
      <c r="A231" s="697"/>
      <c r="B231" s="698"/>
      <c r="C231" s="698"/>
      <c r="D231" s="698"/>
      <c r="E231" s="699"/>
      <c r="F231" s="20" t="s">
        <v>587</v>
      </c>
      <c r="G231" s="20" t="str">
        <f>VLOOKUP(F231,'Общий прайс лист'!A:B,2,FALSE)</f>
        <v>Механизм открывания ворот на 360 градусов MEA1</v>
      </c>
      <c r="H231" s="20" t="s">
        <v>553</v>
      </c>
      <c r="I231" s="44">
        <f>VLOOKUP(F231,'Общий прайс лист'!A:D,4,FALSE)</f>
        <v>14900</v>
      </c>
      <c r="J231" s="705"/>
      <c r="K231" s="706"/>
    </row>
    <row r="232" spans="1:11" ht="15" x14ac:dyDescent="0.25">
      <c r="A232" s="697"/>
      <c r="B232" s="698"/>
      <c r="C232" s="698"/>
      <c r="D232" s="698"/>
      <c r="E232" s="699"/>
      <c r="F232" s="20" t="s">
        <v>589</v>
      </c>
      <c r="G232" s="20" t="str">
        <f>VLOOKUP(F232,'Общий прайс лист'!A:B,2,FALSE)</f>
        <v>Механизм разблокировки MEA2</v>
      </c>
      <c r="H232" s="20" t="s">
        <v>553</v>
      </c>
      <c r="I232" s="44">
        <f>VLOOKUP(F232,'Общий прайс лист'!A:D,4,FALSE)</f>
        <v>10900</v>
      </c>
      <c r="J232" s="705"/>
      <c r="K232" s="706"/>
    </row>
    <row r="233" spans="1:11" ht="15" x14ac:dyDescent="0.25">
      <c r="A233" s="697"/>
      <c r="B233" s="698"/>
      <c r="C233" s="698"/>
      <c r="D233" s="698"/>
      <c r="E233" s="699"/>
      <c r="F233" s="20" t="s">
        <v>591</v>
      </c>
      <c r="G233" s="20" t="str">
        <f>VLOOKUP(F233,'Общий прайс лист'!A:B,2,FALSE)</f>
        <v>Механизм разблокировки MEA3</v>
      </c>
      <c r="H233" s="20" t="s">
        <v>553</v>
      </c>
      <c r="I233" s="44">
        <f>VLOOKUP(F233,'Общий прайс лист'!A:D,4,FALSE)</f>
        <v>9900</v>
      </c>
      <c r="J233" s="705"/>
      <c r="K233" s="706"/>
    </row>
    <row r="234" spans="1:11" ht="15" x14ac:dyDescent="0.25">
      <c r="A234" s="697"/>
      <c r="B234" s="698"/>
      <c r="C234" s="698"/>
      <c r="D234" s="698"/>
      <c r="E234" s="699"/>
      <c r="F234" s="20" t="s">
        <v>593</v>
      </c>
      <c r="G234" s="20" t="str">
        <f>VLOOKUP(F234,'Общий прайс лист'!A:B,2,FALSE)</f>
        <v>Рычаг для механизма MEA3 MEA5</v>
      </c>
      <c r="H234" s="20" t="s">
        <v>553</v>
      </c>
      <c r="I234" s="44">
        <f>VLOOKUP(F234,'Общий прайс лист'!A:D,4,FALSE)</f>
        <v>5900</v>
      </c>
      <c r="J234" s="705"/>
      <c r="K234" s="706"/>
    </row>
    <row r="235" spans="1:11" ht="15" x14ac:dyDescent="0.25">
      <c r="A235" s="697"/>
      <c r="B235" s="698"/>
      <c r="C235" s="698"/>
      <c r="D235" s="698"/>
      <c r="E235" s="699"/>
      <c r="F235" s="20" t="s">
        <v>595</v>
      </c>
      <c r="G235" s="20" t="str">
        <f>VLOOKUP(F235,'Общий прайс лист'!A:B,2,FALSE)</f>
        <v>Скоба концевого выключателя MEA6</v>
      </c>
      <c r="H235" s="20" t="s">
        <v>553</v>
      </c>
      <c r="I235" s="44">
        <f>VLOOKUP(F235,'Общий прайс лист'!A:D,4,FALSE)</f>
        <v>6900</v>
      </c>
      <c r="J235" s="705"/>
      <c r="K235" s="706"/>
    </row>
    <row r="236" spans="1:11" ht="15" x14ac:dyDescent="0.25">
      <c r="A236" s="697"/>
      <c r="B236" s="698"/>
      <c r="C236" s="698"/>
      <c r="D236" s="698"/>
      <c r="E236" s="699"/>
      <c r="F236" s="20" t="s">
        <v>573</v>
      </c>
      <c r="G236" s="20" t="str">
        <f>VLOOKUP(F236,'Общий прайс лист'!A:B,2,FALSE)</f>
        <v>Фундаментная коробка с катафорезным покрытием MECF</v>
      </c>
      <c r="H236" s="20" t="s">
        <v>553</v>
      </c>
      <c r="I236" s="44">
        <f>VLOOKUP(F236,'Общий прайс лист'!A:D,4,FALSE)</f>
        <v>20900</v>
      </c>
      <c r="J236" s="705"/>
      <c r="K236" s="706"/>
    </row>
    <row r="237" spans="1:11" ht="15" x14ac:dyDescent="0.25">
      <c r="A237" s="697"/>
      <c r="B237" s="698"/>
      <c r="C237" s="698"/>
      <c r="D237" s="698"/>
      <c r="E237" s="699"/>
      <c r="F237" s="20" t="s">
        <v>598</v>
      </c>
      <c r="G237" s="20" t="str">
        <f>VLOOKUP(F237,'Общий прайс лист'!A:B,2,FALSE)</f>
        <v>Фундаментная коробка из нержавеющей стали MECX</v>
      </c>
      <c r="H237" s="20" t="s">
        <v>553</v>
      </c>
      <c r="I237" s="44">
        <f>VLOOKUP(F237,'Общий прайс лист'!A:D,4,FALSE)</f>
        <v>36900</v>
      </c>
      <c r="J237" s="705"/>
      <c r="K237" s="706"/>
    </row>
    <row r="238" spans="1:11" ht="15" x14ac:dyDescent="0.25">
      <c r="A238" s="697"/>
      <c r="B238" s="698"/>
      <c r="C238" s="698"/>
      <c r="D238" s="698"/>
      <c r="E238" s="699"/>
      <c r="F238" s="20" t="s">
        <v>604</v>
      </c>
      <c r="G238" s="20" t="str">
        <f>VLOOKUP(F238,'Общий прайс лист'!A:B,2,FALSE)</f>
        <v>Кронштейн монтажный задний PLA6</v>
      </c>
      <c r="H238" s="20" t="s">
        <v>553</v>
      </c>
      <c r="I238" s="44">
        <f>VLOOKUP(F238,'Общий прайс лист'!A:D,4,FALSE)</f>
        <v>1900</v>
      </c>
      <c r="J238" s="705"/>
      <c r="K238" s="706"/>
    </row>
    <row r="239" spans="1:11" ht="15" x14ac:dyDescent="0.25">
      <c r="A239" s="697"/>
      <c r="B239" s="698"/>
      <c r="C239" s="698"/>
      <c r="D239" s="698"/>
      <c r="E239" s="699"/>
      <c r="F239" s="20" t="s">
        <v>606</v>
      </c>
      <c r="G239" s="20" t="str">
        <f>VLOOKUP(F239,'Общий прайс лист'!A:B,2,FALSE)</f>
        <v>Передний регулируемый кронштейн PLA8</v>
      </c>
      <c r="H239" s="20" t="s">
        <v>553</v>
      </c>
      <c r="I239" s="44">
        <f>VLOOKUP(F239,'Общий прайс лист'!A:D,4,FALSE)</f>
        <v>1900</v>
      </c>
      <c r="J239" s="705"/>
      <c r="K239" s="706"/>
    </row>
    <row r="240" spans="1:11" ht="15" x14ac:dyDescent="0.25">
      <c r="A240" s="697"/>
      <c r="B240" s="698"/>
      <c r="C240" s="698"/>
      <c r="D240" s="698"/>
      <c r="E240" s="699"/>
      <c r="F240" s="20" t="s">
        <v>23</v>
      </c>
      <c r="G240" s="20" t="str">
        <f>VLOOKUP(F240,'Общий прайс лист'!A:B,2,FALSE)</f>
        <v>Электромеханический замок вертикальный, 12В PLA10</v>
      </c>
      <c r="H240" s="20" t="s">
        <v>553</v>
      </c>
      <c r="I240" s="44">
        <f>VLOOKUP(F240,'Общий прайс лист'!A:D,4,FALSE)</f>
        <v>14900</v>
      </c>
      <c r="J240" s="705"/>
      <c r="K240" s="706"/>
    </row>
    <row r="241" spans="1:11" ht="15" x14ac:dyDescent="0.25">
      <c r="A241" s="697"/>
      <c r="B241" s="698"/>
      <c r="C241" s="698"/>
      <c r="D241" s="698"/>
      <c r="E241" s="699"/>
      <c r="F241" s="20" t="s">
        <v>24</v>
      </c>
      <c r="G241" s="20" t="str">
        <f>VLOOKUP(F241,'Общий прайс лист'!A:B,2,FALSE)</f>
        <v>Электромеханический замок горизонтальный, 12В PLA11</v>
      </c>
      <c r="H241" s="20" t="s">
        <v>553</v>
      </c>
      <c r="I241" s="44">
        <f>VLOOKUP(F241,'Общий прайс лист'!A:D,4,FALSE)</f>
        <v>14900</v>
      </c>
      <c r="J241" s="705"/>
      <c r="K241" s="706"/>
    </row>
    <row r="242" spans="1:11" ht="15" x14ac:dyDescent="0.25">
      <c r="A242" s="697"/>
      <c r="B242" s="698"/>
      <c r="C242" s="698"/>
      <c r="D242" s="698"/>
      <c r="E242" s="699"/>
      <c r="F242" s="20" t="s">
        <v>25</v>
      </c>
      <c r="G242" s="20" t="str">
        <f>VLOOKUP(F242,'Общий прайс лист'!A:B,2,FALSE)</f>
        <v>Упоры механические крайних положений WINGO/TOONA PLA13</v>
      </c>
      <c r="H242" s="20" t="s">
        <v>553</v>
      </c>
      <c r="I242" s="44">
        <f>VLOOKUP(F242,'Общий прайс лист'!A:D,4,FALSE)</f>
        <v>3900</v>
      </c>
      <c r="J242" s="705"/>
      <c r="K242" s="706"/>
    </row>
    <row r="243" spans="1:11" ht="15" x14ac:dyDescent="0.25">
      <c r="A243" s="697"/>
      <c r="B243" s="698"/>
      <c r="C243" s="698"/>
      <c r="D243" s="698"/>
      <c r="E243" s="699"/>
      <c r="F243" s="20" t="s">
        <v>600</v>
      </c>
      <c r="G243" s="20" t="str">
        <f>VLOOKUP(F243,'Общий прайс лист'!A:B,2,FALSE)</f>
        <v>Задний регулируемый кронштейн PLA14</v>
      </c>
      <c r="H243" s="20" t="s">
        <v>553</v>
      </c>
      <c r="I243" s="44">
        <f>VLOOKUP(F243,'Общий прайс лист'!A:D,4,FALSE)</f>
        <v>4900</v>
      </c>
      <c r="J243" s="705"/>
      <c r="K243" s="706"/>
    </row>
    <row r="244" spans="1:11" ht="15" x14ac:dyDescent="0.25">
      <c r="A244" s="697"/>
      <c r="B244" s="698"/>
      <c r="C244" s="698"/>
      <c r="D244" s="698"/>
      <c r="E244" s="699"/>
      <c r="F244" s="20" t="s">
        <v>602</v>
      </c>
      <c r="G244" s="20" t="str">
        <f>VLOOKUP(F244,'Общий прайс лист'!A:B,2,FALSE)</f>
        <v>Передний регулируемый кронштейн PLA15</v>
      </c>
      <c r="H244" s="20" t="s">
        <v>553</v>
      </c>
      <c r="I244" s="44">
        <f>VLOOKUP(F244,'Общий прайс лист'!A:D,4,FALSE)</f>
        <v>4900</v>
      </c>
      <c r="J244" s="705"/>
      <c r="K244" s="706"/>
    </row>
    <row r="245" spans="1:11" thickBot="1" x14ac:dyDescent="0.3">
      <c r="A245" s="700"/>
      <c r="B245" s="701"/>
      <c r="C245" s="701"/>
      <c r="D245" s="701"/>
      <c r="E245" s="702"/>
      <c r="F245" s="22" t="s">
        <v>1065</v>
      </c>
      <c r="G245" s="22" t="str">
        <f>VLOOKUP(F245,'Общий прайс лист'!A:B,2,FALSE)</f>
        <v>регулируемый кронштейн PLA16</v>
      </c>
      <c r="H245" s="22"/>
      <c r="I245" s="47">
        <f>VLOOKUP(F245,'Общий прайс лист'!A:D,4,FALSE)</f>
        <v>4900</v>
      </c>
      <c r="J245" s="707"/>
      <c r="K245" s="708"/>
    </row>
  </sheetData>
  <mergeCells count="169">
    <mergeCell ref="J162:K167"/>
    <mergeCell ref="J118:J121"/>
    <mergeCell ref="J122:J123"/>
    <mergeCell ref="K39:K44"/>
    <mergeCell ref="J25:K27"/>
    <mergeCell ref="B94:B98"/>
    <mergeCell ref="C83:C88"/>
    <mergeCell ref="J67:K72"/>
    <mergeCell ref="J79:K82"/>
    <mergeCell ref="B73:B78"/>
    <mergeCell ref="C73:C78"/>
    <mergeCell ref="D73:E78"/>
    <mergeCell ref="J73:K78"/>
    <mergeCell ref="J62:K65"/>
    <mergeCell ref="C39:C44"/>
    <mergeCell ref="D39:D44"/>
    <mergeCell ref="E39:E42"/>
    <mergeCell ref="J83:J86"/>
    <mergeCell ref="J50:K53"/>
    <mergeCell ref="J55:K60"/>
    <mergeCell ref="C50:C53"/>
    <mergeCell ref="J28:K33"/>
    <mergeCell ref="J39:J42"/>
    <mergeCell ref="J45:K48"/>
    <mergeCell ref="A2:A9"/>
    <mergeCell ref="C2:C5"/>
    <mergeCell ref="B2:B5"/>
    <mergeCell ref="J188:J191"/>
    <mergeCell ref="J194:K199"/>
    <mergeCell ref="J129:J132"/>
    <mergeCell ref="K129:K134"/>
    <mergeCell ref="J133:J134"/>
    <mergeCell ref="K83:K88"/>
    <mergeCell ref="K100:K105"/>
    <mergeCell ref="J112:K116"/>
    <mergeCell ref="J124:K128"/>
    <mergeCell ref="J107:K111"/>
    <mergeCell ref="J149:J151"/>
    <mergeCell ref="J135:K139"/>
    <mergeCell ref="J140:K143"/>
    <mergeCell ref="J168:K173"/>
    <mergeCell ref="K149:K154"/>
    <mergeCell ref="J192:J193"/>
    <mergeCell ref="K188:K193"/>
    <mergeCell ref="K118:K123"/>
    <mergeCell ref="J174:J177"/>
    <mergeCell ref="J152:J154"/>
    <mergeCell ref="J155:K160"/>
    <mergeCell ref="C1:F1"/>
    <mergeCell ref="J6:K9"/>
    <mergeCell ref="J100:J103"/>
    <mergeCell ref="J89:K92"/>
    <mergeCell ref="J94:K98"/>
    <mergeCell ref="J2:K5"/>
    <mergeCell ref="D11:E13"/>
    <mergeCell ref="D14:E19"/>
    <mergeCell ref="J14:K19"/>
    <mergeCell ref="J11:K13"/>
    <mergeCell ref="J87:J88"/>
    <mergeCell ref="D25:E27"/>
    <mergeCell ref="C94:C98"/>
    <mergeCell ref="D94:E98"/>
    <mergeCell ref="D28:E33"/>
    <mergeCell ref="J1:K1"/>
    <mergeCell ref="B34:E38"/>
    <mergeCell ref="B39:B44"/>
    <mergeCell ref="C55:C60"/>
    <mergeCell ref="D55:E60"/>
    <mergeCell ref="J220:K224"/>
    <mergeCell ref="J209:K212"/>
    <mergeCell ref="D201:E208"/>
    <mergeCell ref="B220:E224"/>
    <mergeCell ref="J213:K219"/>
    <mergeCell ref="B209:E212"/>
    <mergeCell ref="B213:B219"/>
    <mergeCell ref="D213:E219"/>
    <mergeCell ref="J178:J179"/>
    <mergeCell ref="B180:E186"/>
    <mergeCell ref="J180:K186"/>
    <mergeCell ref="B188:B193"/>
    <mergeCell ref="K174:K179"/>
    <mergeCell ref="B6:E9"/>
    <mergeCell ref="D2:E5"/>
    <mergeCell ref="C100:C105"/>
    <mergeCell ref="B89:E92"/>
    <mergeCell ref="D100:D105"/>
    <mergeCell ref="E100:E103"/>
    <mergeCell ref="C11:C19"/>
    <mergeCell ref="B83:B88"/>
    <mergeCell ref="D83:D88"/>
    <mergeCell ref="D50:E53"/>
    <mergeCell ref="D62:E65"/>
    <mergeCell ref="A39:A48"/>
    <mergeCell ref="E83:E86"/>
    <mergeCell ref="A11:A38"/>
    <mergeCell ref="B50:B53"/>
    <mergeCell ref="A100:A116"/>
    <mergeCell ref="A73:A98"/>
    <mergeCell ref="B11:B19"/>
    <mergeCell ref="B20:E24"/>
    <mergeCell ref="B25:B33"/>
    <mergeCell ref="C25:C33"/>
    <mergeCell ref="B45:E48"/>
    <mergeCell ref="B55:B60"/>
    <mergeCell ref="B112:E116"/>
    <mergeCell ref="A49:A72"/>
    <mergeCell ref="A213:A224"/>
    <mergeCell ref="A201:A212"/>
    <mergeCell ref="A225:E245"/>
    <mergeCell ref="J225:K245"/>
    <mergeCell ref="A188:A199"/>
    <mergeCell ref="A162:A173"/>
    <mergeCell ref="B194:E199"/>
    <mergeCell ref="B162:B167"/>
    <mergeCell ref="B62:B65"/>
    <mergeCell ref="C62:C65"/>
    <mergeCell ref="B67:B72"/>
    <mergeCell ref="C67:C72"/>
    <mergeCell ref="D67:E72"/>
    <mergeCell ref="B79:E82"/>
    <mergeCell ref="B124:E128"/>
    <mergeCell ref="E149:E151"/>
    <mergeCell ref="D140:E143"/>
    <mergeCell ref="A140:A147"/>
    <mergeCell ref="B144:E147"/>
    <mergeCell ref="E104:E105"/>
    <mergeCell ref="J201:K208"/>
    <mergeCell ref="C201:C208"/>
    <mergeCell ref="C213:C219"/>
    <mergeCell ref="B201:B208"/>
    <mergeCell ref="J144:K147"/>
    <mergeCell ref="J104:J105"/>
    <mergeCell ref="B135:E139"/>
    <mergeCell ref="C140:C143"/>
    <mergeCell ref="B107:B111"/>
    <mergeCell ref="C107:C111"/>
    <mergeCell ref="B140:B143"/>
    <mergeCell ref="B100:B105"/>
    <mergeCell ref="B129:B134"/>
    <mergeCell ref="C129:C134"/>
    <mergeCell ref="D118:D123"/>
    <mergeCell ref="E122:E123"/>
    <mergeCell ref="D107:E111"/>
    <mergeCell ref="C118:C123"/>
    <mergeCell ref="E118:E121"/>
    <mergeCell ref="A118:A139"/>
    <mergeCell ref="E178:E179"/>
    <mergeCell ref="A174:A186"/>
    <mergeCell ref="B174:B179"/>
    <mergeCell ref="C174:C179"/>
    <mergeCell ref="D174:D179"/>
    <mergeCell ref="E174:E177"/>
    <mergeCell ref="E192:E193"/>
    <mergeCell ref="E188:E191"/>
    <mergeCell ref="C188:C193"/>
    <mergeCell ref="D188:D193"/>
    <mergeCell ref="A149:A160"/>
    <mergeCell ref="B155:E160"/>
    <mergeCell ref="C149:C154"/>
    <mergeCell ref="D149:D154"/>
    <mergeCell ref="E152:E154"/>
    <mergeCell ref="B149:B154"/>
    <mergeCell ref="C162:C167"/>
    <mergeCell ref="D162:E167"/>
    <mergeCell ref="B168:E173"/>
    <mergeCell ref="B118:B123"/>
    <mergeCell ref="D129:D134"/>
    <mergeCell ref="E129:E132"/>
    <mergeCell ref="E133:E134"/>
  </mergeCells>
  <hyperlinks>
    <hyperlink ref="L1" location="Оглавление!A1" display="Оглавление" xr:uid="{3817DA88-1C6F-42B0-A9A6-18618A99AF30}"/>
  </hyperlinks>
  <pageMargins left="0.25" right="0.25" top="0.75" bottom="0.75" header="0.3" footer="0.3"/>
  <pageSetup paperSize="9" scale="63" fitToHeight="0" orientation="landscape" horizontalDpi="1200" verticalDpi="1200" r:id="rId1"/>
  <rowBreaks count="1" manualBreakCount="1">
    <brk id="245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2"/>
  <sheetViews>
    <sheetView zoomScaleNormal="100" zoomScaleSheetLayoutView="100" zoomScalePageLayoutView="50" workbookViewId="0">
      <pane ySplit="1" topLeftCell="A2" activePane="bottomLeft" state="frozen"/>
      <selection pane="bottomLeft" activeCell="B66" sqref="B66:G69"/>
    </sheetView>
  </sheetViews>
  <sheetFormatPr defaultRowHeight="15" x14ac:dyDescent="0.25"/>
  <cols>
    <col min="1" max="1" width="8.42578125" customWidth="1"/>
    <col min="2" max="2" width="18.5703125" customWidth="1"/>
    <col min="3" max="3" width="6.42578125" customWidth="1"/>
    <col min="4" max="4" width="24.7109375" style="78" customWidth="1"/>
    <col min="5" max="6" width="6.85546875" style="78" customWidth="1"/>
    <col min="7" max="7" width="19.85546875" style="78" customWidth="1"/>
    <col min="8" max="8" width="10.7109375" style="78" bestFit="1" customWidth="1"/>
    <col min="9" max="9" width="64.42578125" style="92" bestFit="1" customWidth="1"/>
    <col min="10" max="10" width="7.28515625" style="78" bestFit="1" customWidth="1"/>
    <col min="11" max="11" width="17.7109375" style="73" bestFit="1" customWidth="1"/>
    <col min="12" max="12" width="20.28515625" style="73" bestFit="1" customWidth="1"/>
    <col min="13" max="13" width="8" style="73" customWidth="1"/>
    <col min="14" max="14" width="8.7109375" style="73" customWidth="1"/>
    <col min="15" max="15" width="8.5703125" style="73" customWidth="1"/>
    <col min="16" max="16" width="12" bestFit="1" customWidth="1"/>
  </cols>
  <sheetData>
    <row r="1" spans="1:16" ht="30.75" customHeight="1" thickBot="1" x14ac:dyDescent="0.3">
      <c r="A1" s="374" t="s">
        <v>489</v>
      </c>
      <c r="B1" s="375" t="s">
        <v>498</v>
      </c>
      <c r="C1" s="641" t="s">
        <v>992</v>
      </c>
      <c r="D1" s="641"/>
      <c r="E1" s="641"/>
      <c r="F1" s="641"/>
      <c r="G1" s="641"/>
      <c r="H1" s="641"/>
      <c r="I1" s="376" t="s">
        <v>493</v>
      </c>
      <c r="J1" s="377" t="s">
        <v>492</v>
      </c>
      <c r="K1" s="377" t="s">
        <v>913</v>
      </c>
      <c r="L1" s="641" t="s">
        <v>914</v>
      </c>
      <c r="M1" s="641"/>
      <c r="N1" s="641"/>
      <c r="O1" s="641"/>
      <c r="P1" s="491" t="s">
        <v>4823</v>
      </c>
    </row>
    <row r="2" spans="1:16" x14ac:dyDescent="0.25">
      <c r="A2" s="875" t="s">
        <v>1135</v>
      </c>
      <c r="B2" s="685" t="s">
        <v>496</v>
      </c>
      <c r="C2" s="664" t="s">
        <v>880</v>
      </c>
      <c r="D2" s="598" t="s">
        <v>1126</v>
      </c>
      <c r="E2" s="825"/>
      <c r="F2" s="825"/>
      <c r="G2" s="599"/>
      <c r="H2" s="114" t="s">
        <v>538</v>
      </c>
      <c r="I2" s="115" t="s">
        <v>2169</v>
      </c>
      <c r="J2" s="116">
        <v>1</v>
      </c>
      <c r="K2" s="117"/>
      <c r="L2" s="776">
        <f>VLOOKUP(D2,'Общий прайс лист'!A:D,4,FALSE)</f>
        <v>44900</v>
      </c>
      <c r="M2" s="809"/>
      <c r="N2" s="809"/>
      <c r="O2" s="758"/>
    </row>
    <row r="3" spans="1:16" x14ac:dyDescent="0.25">
      <c r="A3" s="876"/>
      <c r="B3" s="742"/>
      <c r="C3" s="665"/>
      <c r="D3" s="600"/>
      <c r="E3" s="826"/>
      <c r="F3" s="826"/>
      <c r="G3" s="601"/>
      <c r="H3" s="163" t="s">
        <v>1061</v>
      </c>
      <c r="I3" s="126" t="str">
        <f>VLOOKUP(H3,'Общий прайс лист'!$A$4:$D$354,2,FALSE)</f>
        <v>Приемник OXIBD с обратной связью</v>
      </c>
      <c r="J3" s="127">
        <v>1</v>
      </c>
      <c r="K3" s="121">
        <f>VLOOKUP(H3,'Общий прайс лист'!A:D,4,FALSE)</f>
        <v>6900</v>
      </c>
      <c r="L3" s="777"/>
      <c r="M3" s="810"/>
      <c r="N3" s="810"/>
      <c r="O3" s="759"/>
    </row>
    <row r="4" spans="1:16" x14ac:dyDescent="0.25">
      <c r="A4" s="876"/>
      <c r="B4" s="742"/>
      <c r="C4" s="665"/>
      <c r="D4" s="600"/>
      <c r="E4" s="826"/>
      <c r="F4" s="826"/>
      <c r="G4" s="601"/>
      <c r="H4" s="163" t="s">
        <v>1001</v>
      </c>
      <c r="I4" s="126" t="str">
        <f>VLOOKUP(H4,'Общий прайс лист'!$A$4:$D$354,2,FALSE)</f>
        <v>Лампа сигнальная с антенной 12В/24В ELDC</v>
      </c>
      <c r="J4" s="127">
        <v>1</v>
      </c>
      <c r="K4" s="121">
        <f>VLOOKUP(H4,'Общий прайс лист'!A:D,4,FALSE)</f>
        <v>4900</v>
      </c>
      <c r="L4" s="777"/>
      <c r="M4" s="810"/>
      <c r="N4" s="810"/>
      <c r="O4" s="759"/>
    </row>
    <row r="5" spans="1:16" x14ac:dyDescent="0.25">
      <c r="A5" s="876"/>
      <c r="B5" s="742"/>
      <c r="C5" s="665"/>
      <c r="D5" s="600"/>
      <c r="E5" s="826"/>
      <c r="F5" s="826"/>
      <c r="G5" s="601"/>
      <c r="H5" s="118" t="s">
        <v>4733</v>
      </c>
      <c r="I5" s="119" t="s">
        <v>4734</v>
      </c>
      <c r="J5" s="120">
        <v>2</v>
      </c>
      <c r="K5" s="121"/>
      <c r="L5" s="777"/>
      <c r="M5" s="810"/>
      <c r="N5" s="810"/>
      <c r="O5" s="759"/>
    </row>
    <row r="6" spans="1:16" ht="15.75" thickBot="1" x14ac:dyDescent="0.3">
      <c r="A6" s="876"/>
      <c r="B6" s="743"/>
      <c r="C6" s="666"/>
      <c r="D6" s="602"/>
      <c r="E6" s="827"/>
      <c r="F6" s="827"/>
      <c r="G6" s="603"/>
      <c r="H6" s="122" t="s">
        <v>15</v>
      </c>
      <c r="I6" s="123" t="str">
        <f>VLOOKUP(H6,'Общий прайс лист'!$A$4:$D$354,2,FALSE)</f>
        <v>Фотоэлементы Medium BlueBus EPMB</v>
      </c>
      <c r="J6" s="124">
        <v>1</v>
      </c>
      <c r="K6" s="125">
        <f>VLOOKUP(H6,'Общий прайс лист'!A:D,4,FALSE)</f>
        <v>6900</v>
      </c>
      <c r="L6" s="824"/>
      <c r="M6" s="811"/>
      <c r="N6" s="811"/>
      <c r="O6" s="760"/>
    </row>
    <row r="7" spans="1:16" x14ac:dyDescent="0.25">
      <c r="A7" s="876"/>
      <c r="B7" s="616" t="s">
        <v>882</v>
      </c>
      <c r="C7" s="617"/>
      <c r="D7" s="617"/>
      <c r="E7" s="617"/>
      <c r="F7" s="617"/>
      <c r="G7" s="618"/>
      <c r="H7" s="20" t="s">
        <v>21</v>
      </c>
      <c r="I7" s="26" t="s">
        <v>2166</v>
      </c>
      <c r="J7" s="20"/>
      <c r="K7" s="44"/>
      <c r="L7" s="572"/>
      <c r="M7" s="850"/>
      <c r="N7" s="850"/>
      <c r="O7" s="573"/>
    </row>
    <row r="8" spans="1:16" x14ac:dyDescent="0.25">
      <c r="A8" s="876"/>
      <c r="B8" s="588"/>
      <c r="C8" s="589"/>
      <c r="D8" s="589"/>
      <c r="E8" s="589"/>
      <c r="F8" s="589"/>
      <c r="G8" s="590"/>
      <c r="H8" s="20" t="s">
        <v>2244</v>
      </c>
      <c r="I8" s="26" t="str">
        <f>VLOOKUP(H8,'Общий прайс лист'!$A$4:$D$354,2,FALSE)</f>
        <v>Фотоэлементы с зеркально-линзовым объективом BlueBus</v>
      </c>
      <c r="J8" s="20"/>
      <c r="K8" s="44">
        <f>VLOOKUP(H8,'Общий прайс лист'!A:D,4,FALSE)</f>
        <v>10900</v>
      </c>
      <c r="L8" s="572"/>
      <c r="M8" s="850"/>
      <c r="N8" s="850"/>
      <c r="O8" s="573"/>
    </row>
    <row r="9" spans="1:16" x14ac:dyDescent="0.25">
      <c r="A9" s="876"/>
      <c r="B9" s="588"/>
      <c r="C9" s="589"/>
      <c r="D9" s="589"/>
      <c r="E9" s="589"/>
      <c r="F9" s="589"/>
      <c r="G9" s="590"/>
      <c r="H9" s="20" t="s">
        <v>507</v>
      </c>
      <c r="I9" s="26" t="str">
        <f>VLOOKUP(H9,'Общий прайс лист'!$A$4:$D$354,2,FALSE)</f>
        <v>Цифровой переключатель FLOR EDSW</v>
      </c>
      <c r="J9" s="20"/>
      <c r="K9" s="44">
        <f>VLOOKUP(H9,'Общий прайс лист'!A:D,4,FALSE)</f>
        <v>10900</v>
      </c>
      <c r="L9" s="572"/>
      <c r="M9" s="850"/>
      <c r="N9" s="850"/>
      <c r="O9" s="573"/>
    </row>
    <row r="10" spans="1:16" ht="15.75" thickBot="1" x14ac:dyDescent="0.3">
      <c r="A10" s="877"/>
      <c r="B10" s="591"/>
      <c r="C10" s="592"/>
      <c r="D10" s="592"/>
      <c r="E10" s="592"/>
      <c r="F10" s="592"/>
      <c r="G10" s="593"/>
      <c r="H10" s="22" t="s">
        <v>19</v>
      </c>
      <c r="I10" s="27" t="str">
        <f>VLOOKUP(H10,'Общий прайс лист'!$A$4:$D$354,2,FALSE)</f>
        <v>Аккумуляторная батарея PS124</v>
      </c>
      <c r="J10" s="22"/>
      <c r="K10" s="47">
        <f>VLOOKUP(H10,'Общий прайс лист'!A:D,4,FALSE)</f>
        <v>9900</v>
      </c>
      <c r="L10" s="574"/>
      <c r="M10" s="878"/>
      <c r="N10" s="878"/>
      <c r="O10" s="575"/>
    </row>
    <row r="11" spans="1:16" ht="25.5" customHeight="1" x14ac:dyDescent="0.25">
      <c r="A11" s="882" t="s">
        <v>494</v>
      </c>
      <c r="B11" s="685" t="s">
        <v>495</v>
      </c>
      <c r="C11" s="664" t="s">
        <v>879</v>
      </c>
      <c r="D11" s="598" t="s">
        <v>32</v>
      </c>
      <c r="E11" s="825"/>
      <c r="F11" s="825"/>
      <c r="G11" s="599"/>
      <c r="H11" s="114" t="s">
        <v>1066</v>
      </c>
      <c r="I11" s="115" t="s">
        <v>1101</v>
      </c>
      <c r="J11" s="116">
        <v>1</v>
      </c>
      <c r="K11" s="176"/>
      <c r="L11" s="776">
        <f>VLOOKUP(D11,'Общий прайс лист'!A:D,4,FALSE)</f>
        <v>27900</v>
      </c>
      <c r="M11" s="809"/>
      <c r="N11" s="809"/>
      <c r="O11" s="758"/>
    </row>
    <row r="12" spans="1:16" ht="21" customHeight="1" thickBot="1" x14ac:dyDescent="0.3">
      <c r="A12" s="882"/>
      <c r="B12" s="742"/>
      <c r="C12" s="665"/>
      <c r="D12" s="600"/>
      <c r="E12" s="826"/>
      <c r="F12" s="826"/>
      <c r="G12" s="601"/>
      <c r="H12" s="122" t="s">
        <v>4731</v>
      </c>
      <c r="I12" s="123" t="s">
        <v>4732</v>
      </c>
      <c r="J12" s="124">
        <v>2</v>
      </c>
      <c r="K12" s="162"/>
      <c r="L12" s="777"/>
      <c r="M12" s="810"/>
      <c r="N12" s="810"/>
      <c r="O12" s="759"/>
    </row>
    <row r="13" spans="1:16" ht="15" customHeight="1" x14ac:dyDescent="0.25">
      <c r="A13" s="882"/>
      <c r="B13" s="742"/>
      <c r="C13" s="665"/>
      <c r="D13" s="866" t="s">
        <v>490</v>
      </c>
      <c r="E13" s="867"/>
      <c r="F13" s="867"/>
      <c r="G13" s="868"/>
      <c r="H13" s="114" t="s">
        <v>1066</v>
      </c>
      <c r="I13" s="115" t="s">
        <v>1087</v>
      </c>
      <c r="J13" s="116">
        <v>1</v>
      </c>
      <c r="K13" s="161"/>
      <c r="L13" s="776">
        <f>VLOOKUP(D13,'Общий прайс лист'!A:D,4,FALSE)</f>
        <v>35900</v>
      </c>
      <c r="M13" s="809"/>
      <c r="N13" s="809"/>
      <c r="O13" s="758"/>
    </row>
    <row r="14" spans="1:16" ht="15" customHeight="1" x14ac:dyDescent="0.25">
      <c r="A14" s="882"/>
      <c r="B14" s="742"/>
      <c r="C14" s="665"/>
      <c r="D14" s="879"/>
      <c r="E14" s="880"/>
      <c r="F14" s="880"/>
      <c r="G14" s="881"/>
      <c r="H14" s="118" t="s">
        <v>4731</v>
      </c>
      <c r="I14" s="119" t="s">
        <v>4732</v>
      </c>
      <c r="J14" s="120">
        <v>2</v>
      </c>
      <c r="K14" s="160"/>
      <c r="L14" s="777"/>
      <c r="M14" s="810"/>
      <c r="N14" s="810"/>
      <c r="O14" s="759"/>
    </row>
    <row r="15" spans="1:16" ht="15" customHeight="1" x14ac:dyDescent="0.25">
      <c r="A15" s="882"/>
      <c r="B15" s="742"/>
      <c r="C15" s="665"/>
      <c r="D15" s="879"/>
      <c r="E15" s="880"/>
      <c r="F15" s="880"/>
      <c r="G15" s="881"/>
      <c r="H15" s="118" t="s">
        <v>539</v>
      </c>
      <c r="I15" s="119" t="str">
        <f>VLOOKUP(H15,'Общий прайс лист'!$A$4:$D$354,2,FALSE)</f>
        <v>Фотоэлементы Medium EPM</v>
      </c>
      <c r="J15" s="120">
        <v>1</v>
      </c>
      <c r="K15" s="160">
        <f>VLOOKUP(H15,'Общий прайс лист'!A:D,4,FALSE)</f>
        <v>6900</v>
      </c>
      <c r="L15" s="777"/>
      <c r="M15" s="810"/>
      <c r="N15" s="810"/>
      <c r="O15" s="759"/>
    </row>
    <row r="16" spans="1:16" ht="15.75" customHeight="1" thickBot="1" x14ac:dyDescent="0.3">
      <c r="A16" s="882"/>
      <c r="B16" s="743"/>
      <c r="C16" s="666"/>
      <c r="D16" s="869"/>
      <c r="E16" s="870"/>
      <c r="F16" s="870"/>
      <c r="G16" s="871"/>
      <c r="H16" s="122" t="s">
        <v>1001</v>
      </c>
      <c r="I16" s="123" t="str">
        <f>VLOOKUP(H16,'Общий прайс лист'!$A$4:$D$354,2,FALSE)</f>
        <v>Лампа сигнальная с антенной 12В/24В ELDC</v>
      </c>
      <c r="J16" s="124">
        <v>1</v>
      </c>
      <c r="K16" s="162">
        <f>VLOOKUP(H16,'Общий прайс лист'!A:D,4,FALSE)</f>
        <v>4900</v>
      </c>
      <c r="L16" s="824"/>
      <c r="M16" s="811"/>
      <c r="N16" s="811"/>
      <c r="O16" s="760"/>
    </row>
    <row r="17" spans="1:15" x14ac:dyDescent="0.25">
      <c r="A17" s="882"/>
      <c r="B17" s="588" t="s">
        <v>882</v>
      </c>
      <c r="C17" s="589"/>
      <c r="D17" s="589"/>
      <c r="E17" s="589"/>
      <c r="F17" s="589"/>
      <c r="G17" s="590"/>
      <c r="H17" s="19" t="s">
        <v>21</v>
      </c>
      <c r="I17" s="89" t="s">
        <v>2167</v>
      </c>
      <c r="J17" s="19"/>
      <c r="K17" s="46"/>
      <c r="L17" s="572"/>
      <c r="M17" s="850"/>
      <c r="N17" s="850"/>
      <c r="O17" s="573"/>
    </row>
    <row r="18" spans="1:15" x14ac:dyDescent="0.25">
      <c r="A18" s="882"/>
      <c r="B18" s="588"/>
      <c r="C18" s="589"/>
      <c r="D18" s="589"/>
      <c r="E18" s="589"/>
      <c r="F18" s="589"/>
      <c r="G18" s="590"/>
      <c r="H18" s="24" t="s">
        <v>1028</v>
      </c>
      <c r="I18" s="315" t="str">
        <f>VLOOKUP(H18,'Общий прайс лист'!$A$4:$D$354,2,FALSE)</f>
        <v>Фотоэлементы с зеркально-линзовым объективом</v>
      </c>
      <c r="J18" s="24"/>
      <c r="K18" s="48">
        <f>VLOOKUP(H18,'Общий прайс лист'!A:D,4,FALSE)</f>
        <v>10900</v>
      </c>
      <c r="L18" s="572"/>
      <c r="M18" s="850"/>
      <c r="N18" s="850"/>
      <c r="O18" s="573"/>
    </row>
    <row r="19" spans="1:15" ht="15.75" thickBot="1" x14ac:dyDescent="0.3">
      <c r="A19" s="883"/>
      <c r="B19" s="588"/>
      <c r="C19" s="589"/>
      <c r="D19" s="589"/>
      <c r="E19" s="589"/>
      <c r="F19" s="589"/>
      <c r="G19" s="590"/>
      <c r="H19" s="21" t="s">
        <v>507</v>
      </c>
      <c r="I19" s="90" t="str">
        <f>VLOOKUP(H19,'Общий прайс лист'!$A$4:$D$354,2,FALSE)</f>
        <v>Цифровой переключатель FLOR EDSW</v>
      </c>
      <c r="J19" s="21"/>
      <c r="K19" s="45">
        <f>VLOOKUP(H19,'Общий прайс лист'!A:D,4,FALSE)</f>
        <v>10900</v>
      </c>
      <c r="L19" s="572"/>
      <c r="M19" s="850"/>
      <c r="N19" s="850"/>
      <c r="O19" s="573"/>
    </row>
    <row r="20" spans="1:15" ht="3" customHeight="1" thickBot="1" x14ac:dyDescent="0.3">
      <c r="A20" s="325"/>
      <c r="B20" s="233"/>
      <c r="C20" s="234"/>
      <c r="D20" s="234"/>
      <c r="E20" s="234"/>
      <c r="F20" s="234"/>
      <c r="G20" s="235"/>
      <c r="H20" s="227"/>
      <c r="I20" s="226"/>
      <c r="J20" s="227"/>
      <c r="K20" s="243"/>
      <c r="L20" s="322"/>
      <c r="M20" s="323"/>
      <c r="N20" s="323"/>
      <c r="O20" s="324"/>
    </row>
    <row r="21" spans="1:15" ht="15" customHeight="1" x14ac:dyDescent="0.25">
      <c r="A21" s="858" t="s">
        <v>2333</v>
      </c>
      <c r="B21" s="685" t="s">
        <v>4736</v>
      </c>
      <c r="C21" s="860" t="s">
        <v>879</v>
      </c>
      <c r="D21" s="863" t="s">
        <v>2274</v>
      </c>
      <c r="E21" s="866" t="s">
        <v>2273</v>
      </c>
      <c r="F21" s="867"/>
      <c r="G21" s="868"/>
      <c r="H21" s="114" t="s">
        <v>2334</v>
      </c>
      <c r="I21" s="115" t="s">
        <v>2335</v>
      </c>
      <c r="J21" s="116">
        <v>1</v>
      </c>
      <c r="K21" s="176"/>
      <c r="L21" s="851">
        <f>VLOOKUP(E21,'Общий прайс лист'!A:D,4,FALSE)</f>
        <v>31900</v>
      </c>
      <c r="M21" s="786"/>
      <c r="N21" s="872">
        <f>VLOOKUP(D21,'Общий прайс лист'!A:D,4,FALSE)</f>
        <v>39900</v>
      </c>
      <c r="O21" s="771"/>
    </row>
    <row r="22" spans="1:15" ht="15.75" customHeight="1" thickBot="1" x14ac:dyDescent="0.3">
      <c r="A22" s="859"/>
      <c r="B22" s="742"/>
      <c r="C22" s="861"/>
      <c r="D22" s="864"/>
      <c r="E22" s="869"/>
      <c r="F22" s="870"/>
      <c r="G22" s="871"/>
      <c r="H22" s="122" t="s">
        <v>4731</v>
      </c>
      <c r="I22" s="123" t="s">
        <v>4732</v>
      </c>
      <c r="J22" s="124">
        <v>2</v>
      </c>
      <c r="K22" s="162"/>
      <c r="L22" s="855"/>
      <c r="M22" s="788"/>
      <c r="N22" s="873"/>
      <c r="O22" s="773"/>
    </row>
    <row r="23" spans="1:15" ht="19.5" customHeight="1" x14ac:dyDescent="0.25">
      <c r="A23" s="859"/>
      <c r="B23" s="742"/>
      <c r="C23" s="861"/>
      <c r="D23" s="864"/>
      <c r="E23" s="857"/>
      <c r="F23" s="857"/>
      <c r="G23" s="562"/>
      <c r="H23" s="177" t="s">
        <v>539</v>
      </c>
      <c r="I23" s="174" t="str">
        <f>VLOOKUP(H23,'Общий прайс лист'!$A$4:$D$354,2,FALSE)</f>
        <v>Фотоэлементы Medium EPM</v>
      </c>
      <c r="J23" s="33">
        <v>1</v>
      </c>
      <c r="K23" s="387">
        <f>VLOOKUP(H23,'Общий прайс лист'!A:D,4,FALSE)</f>
        <v>6900</v>
      </c>
      <c r="L23" s="770"/>
      <c r="M23" s="872"/>
      <c r="N23" s="873"/>
      <c r="O23" s="773"/>
    </row>
    <row r="24" spans="1:15" ht="22.5" customHeight="1" thickBot="1" x14ac:dyDescent="0.3">
      <c r="A24" s="859"/>
      <c r="B24" s="743"/>
      <c r="C24" s="862"/>
      <c r="D24" s="865"/>
      <c r="E24" s="656"/>
      <c r="F24" s="656"/>
      <c r="G24" s="566"/>
      <c r="H24" s="178" t="s">
        <v>1000</v>
      </c>
      <c r="I24" s="175" t="str">
        <f>VLOOKUP(H24,'Общий прайс лист'!$A$4:$D$354,2,FALSE)</f>
        <v>Лампа сигнальная с антенной, 230В ELAC</v>
      </c>
      <c r="J24" s="34">
        <v>1</v>
      </c>
      <c r="K24" s="388">
        <f>VLOOKUP(H24,'Общий прайс лист'!A:D,4,FALSE)</f>
        <v>4900</v>
      </c>
      <c r="L24" s="774"/>
      <c r="M24" s="874"/>
      <c r="N24" s="874"/>
      <c r="O24" s="775"/>
    </row>
    <row r="25" spans="1:15" x14ac:dyDescent="0.25">
      <c r="A25" s="859"/>
      <c r="B25" s="588" t="s">
        <v>882</v>
      </c>
      <c r="C25" s="589"/>
      <c r="D25" s="589"/>
      <c r="E25" s="589"/>
      <c r="F25" s="589"/>
      <c r="G25" s="590"/>
      <c r="H25" s="19" t="s">
        <v>507</v>
      </c>
      <c r="I25" s="19" t="str">
        <f>VLOOKUP(H25,'Общий прайс лист'!$A$4:$D$354,2,FALSE)</f>
        <v>Цифровой переключатель FLOR EDSW</v>
      </c>
      <c r="J25" s="19"/>
      <c r="K25" s="46">
        <f>VLOOKUP(H25,'Общий прайс лист'!A:D,4,FALSE)</f>
        <v>10900</v>
      </c>
      <c r="L25" s="572"/>
      <c r="M25" s="850"/>
      <c r="N25" s="850"/>
      <c r="O25" s="573"/>
    </row>
    <row r="26" spans="1:15" x14ac:dyDescent="0.25">
      <c r="A26" s="859"/>
      <c r="B26" s="588"/>
      <c r="C26" s="589"/>
      <c r="D26" s="589"/>
      <c r="E26" s="589"/>
      <c r="F26" s="589"/>
      <c r="G26" s="590"/>
      <c r="H26" s="19" t="s">
        <v>1028</v>
      </c>
      <c r="I26" s="19" t="str">
        <f>VLOOKUP(H26,'Общий прайс лист'!$A$4:$D$354,2,FALSE)</f>
        <v>Фотоэлементы с зеркально-линзовым объективом</v>
      </c>
      <c r="J26" s="19"/>
      <c r="K26" s="46">
        <f>VLOOKUP(H26,'Общий прайс лист'!A:D,4,FALSE)</f>
        <v>10900</v>
      </c>
      <c r="L26" s="572"/>
      <c r="M26" s="850"/>
      <c r="N26" s="850"/>
      <c r="O26" s="573"/>
    </row>
    <row r="27" spans="1:15" x14ac:dyDescent="0.25">
      <c r="A27" s="859"/>
      <c r="B27" s="588"/>
      <c r="C27" s="589"/>
      <c r="D27" s="589"/>
      <c r="E27" s="589"/>
      <c r="F27" s="589"/>
      <c r="G27" s="590"/>
      <c r="H27" s="20" t="s">
        <v>21</v>
      </c>
      <c r="I27" s="26" t="s">
        <v>2166</v>
      </c>
      <c r="J27" s="20"/>
      <c r="K27" s="44"/>
      <c r="L27" s="572"/>
      <c r="M27" s="850"/>
      <c r="N27" s="850"/>
      <c r="O27" s="573"/>
    </row>
    <row r="28" spans="1:15" ht="3" customHeight="1" thickBot="1" x14ac:dyDescent="0.3">
      <c r="A28" s="321"/>
      <c r="B28" s="233"/>
      <c r="C28" s="234"/>
      <c r="D28" s="234"/>
      <c r="E28" s="234"/>
      <c r="F28" s="234"/>
      <c r="G28" s="235"/>
      <c r="H28" s="227"/>
      <c r="I28" s="226"/>
      <c r="J28" s="227"/>
      <c r="K28" s="243"/>
      <c r="L28" s="322"/>
      <c r="M28" s="323"/>
      <c r="N28" s="323"/>
      <c r="O28" s="324"/>
    </row>
    <row r="29" spans="1:15" ht="37.5" customHeight="1" x14ac:dyDescent="0.25">
      <c r="A29" s="882"/>
      <c r="B29" s="673" t="s">
        <v>497</v>
      </c>
      <c r="C29" s="664" t="s">
        <v>879</v>
      </c>
      <c r="D29" s="561" t="s">
        <v>4660</v>
      </c>
      <c r="E29" s="857"/>
      <c r="F29" s="857"/>
      <c r="G29" s="941" t="s">
        <v>4644</v>
      </c>
      <c r="H29" s="114" t="s">
        <v>824</v>
      </c>
      <c r="I29" s="115" t="s">
        <v>1085</v>
      </c>
      <c r="J29" s="116">
        <v>1</v>
      </c>
      <c r="K29" s="117"/>
      <c r="L29" s="776">
        <f>VLOOKUP(G29,'Общий прайс лист'!A:D,4,FALSE)</f>
        <v>36900</v>
      </c>
      <c r="M29" s="758"/>
      <c r="N29" s="917">
        <f>VLOOKUP(D29,'Общий прайс лист'!A:D,4,FALSE)</f>
        <v>44900</v>
      </c>
      <c r="O29" s="794"/>
    </row>
    <row r="30" spans="1:15" ht="15.75" thickBot="1" x14ac:dyDescent="0.3">
      <c r="A30" s="882"/>
      <c r="B30" s="674"/>
      <c r="C30" s="665"/>
      <c r="D30" s="563"/>
      <c r="E30" s="655"/>
      <c r="F30" s="655"/>
      <c r="G30" s="942"/>
      <c r="H30" s="122" t="s">
        <v>4733</v>
      </c>
      <c r="I30" s="123" t="s">
        <v>4734</v>
      </c>
      <c r="J30" s="124">
        <v>2</v>
      </c>
      <c r="K30" s="125"/>
      <c r="L30" s="824"/>
      <c r="M30" s="760"/>
      <c r="N30" s="682"/>
      <c r="O30" s="795"/>
    </row>
    <row r="31" spans="1:15" x14ac:dyDescent="0.25">
      <c r="A31" s="882"/>
      <c r="B31" s="674"/>
      <c r="C31" s="665"/>
      <c r="D31" s="563"/>
      <c r="E31" s="655"/>
      <c r="F31" s="655"/>
      <c r="G31" s="564"/>
      <c r="H31" s="202" t="s">
        <v>1000</v>
      </c>
      <c r="I31" s="32" t="str">
        <f>VLOOKUP(H31,'Общий прайс лист'!$A$4:$D$354,2,FALSE)</f>
        <v>Лампа сигнальная с антенной, 230В ELAC</v>
      </c>
      <c r="J31" s="32">
        <v>1</v>
      </c>
      <c r="K31" s="59">
        <f>VLOOKUP(H31,'Общий прайс лист'!A:D,4,FALSE)</f>
        <v>4900</v>
      </c>
      <c r="L31" s="813"/>
      <c r="M31" s="682"/>
      <c r="N31" s="682"/>
      <c r="O31" s="795"/>
    </row>
    <row r="32" spans="1:15" ht="15.75" customHeight="1" thickBot="1" x14ac:dyDescent="0.3">
      <c r="A32" s="882"/>
      <c r="B32" s="674"/>
      <c r="C32" s="665"/>
      <c r="D32" s="565"/>
      <c r="E32" s="656"/>
      <c r="F32" s="656"/>
      <c r="G32" s="566"/>
      <c r="H32" s="178" t="s">
        <v>539</v>
      </c>
      <c r="I32" s="34" t="str">
        <f>VLOOKUP(H32,'Общий прайс лист'!$A$4:$D$354,2,FALSE)</f>
        <v>Фотоэлементы Medium EPM</v>
      </c>
      <c r="J32" s="34">
        <v>1</v>
      </c>
      <c r="K32" s="60">
        <f>VLOOKUP(H32,'Общий прайс лист'!A:D,4,FALSE)</f>
        <v>6900</v>
      </c>
      <c r="L32" s="814"/>
      <c r="M32" s="895"/>
      <c r="N32" s="895"/>
      <c r="O32" s="796"/>
    </row>
    <row r="33" spans="1:15" x14ac:dyDescent="0.25">
      <c r="A33" s="882"/>
      <c r="B33" s="616" t="s">
        <v>882</v>
      </c>
      <c r="C33" s="617"/>
      <c r="D33" s="589"/>
      <c r="E33" s="589"/>
      <c r="F33" s="589"/>
      <c r="G33" s="590"/>
      <c r="H33" s="19" t="s">
        <v>507</v>
      </c>
      <c r="I33" s="19" t="str">
        <f>VLOOKUP(H33,'Общий прайс лист'!$A$4:$D$354,2,FALSE)</f>
        <v>Цифровой переключатель FLOR EDSW</v>
      </c>
      <c r="J33" s="19"/>
      <c r="K33" s="46">
        <f>VLOOKUP(H33,'Общий прайс лист'!A:D,4,FALSE)</f>
        <v>10900</v>
      </c>
      <c r="L33" s="572"/>
      <c r="M33" s="850"/>
      <c r="N33" s="850"/>
      <c r="O33" s="573"/>
    </row>
    <row r="34" spans="1:15" x14ac:dyDescent="0.25">
      <c r="A34" s="882"/>
      <c r="B34" s="588"/>
      <c r="C34" s="589"/>
      <c r="D34" s="589"/>
      <c r="E34" s="589"/>
      <c r="F34" s="589"/>
      <c r="G34" s="590"/>
      <c r="H34" s="19" t="s">
        <v>1028</v>
      </c>
      <c r="I34" s="19" t="str">
        <f>VLOOKUP(H34,'Общий прайс лист'!$A$4:$D$354,2,FALSE)</f>
        <v>Фотоэлементы с зеркально-линзовым объективом</v>
      </c>
      <c r="J34" s="19"/>
      <c r="K34" s="46">
        <f>VLOOKUP(H34,'Общий прайс лист'!A:D,4,FALSE)</f>
        <v>10900</v>
      </c>
      <c r="L34" s="572"/>
      <c r="M34" s="850"/>
      <c r="N34" s="850"/>
      <c r="O34" s="573"/>
    </row>
    <row r="35" spans="1:15" ht="15.75" thickBot="1" x14ac:dyDescent="0.3">
      <c r="A35" s="882"/>
      <c r="B35" s="588"/>
      <c r="C35" s="589"/>
      <c r="D35" s="589"/>
      <c r="E35" s="589"/>
      <c r="F35" s="589"/>
      <c r="G35" s="590"/>
      <c r="H35" s="20" t="s">
        <v>21</v>
      </c>
      <c r="I35" s="26" t="s">
        <v>2166</v>
      </c>
      <c r="J35" s="20"/>
      <c r="K35" s="44"/>
      <c r="L35" s="572"/>
      <c r="M35" s="850"/>
      <c r="N35" s="850"/>
      <c r="O35" s="573"/>
    </row>
    <row r="36" spans="1:15" ht="15" customHeight="1" x14ac:dyDescent="0.25">
      <c r="A36" s="555" t="s">
        <v>501</v>
      </c>
      <c r="B36" s="650" t="s">
        <v>984</v>
      </c>
      <c r="C36" s="558" t="s">
        <v>880</v>
      </c>
      <c r="D36" s="561" t="s">
        <v>4645</v>
      </c>
      <c r="E36" s="857"/>
      <c r="F36" s="857"/>
      <c r="G36" s="562"/>
      <c r="H36" s="188" t="s">
        <v>491</v>
      </c>
      <c r="I36" s="183" t="str">
        <f>VLOOKUP(H36,'Общий прайс лист'!$A$4:$D$354,2,FALSE)</f>
        <v>Привод для откатных ворот RB250HS</v>
      </c>
      <c r="J36" s="155">
        <v>1</v>
      </c>
      <c r="K36" s="185">
        <f>VLOOKUP(H36,'Общий прайс лист'!A:D,4,FALSE)</f>
        <v>44900</v>
      </c>
      <c r="L36" s="582">
        <f>VLOOKUP(D36,'Общий прайс лист'!A:D,4,FALSE)</f>
        <v>47900</v>
      </c>
      <c r="M36" s="828"/>
      <c r="N36" s="828"/>
      <c r="O36" s="583"/>
    </row>
    <row r="37" spans="1:15" x14ac:dyDescent="0.25">
      <c r="A37" s="556"/>
      <c r="B37" s="651"/>
      <c r="C37" s="559"/>
      <c r="D37" s="563"/>
      <c r="E37" s="655"/>
      <c r="F37" s="655"/>
      <c r="G37" s="564"/>
      <c r="H37" s="177" t="s">
        <v>1061</v>
      </c>
      <c r="I37" s="174" t="str">
        <f>VLOOKUP(H37,'Общий прайс лист'!$A$4:$D$354,2,FALSE)</f>
        <v>Приемник OXIBD с обратной связью</v>
      </c>
      <c r="J37" s="33">
        <v>1</v>
      </c>
      <c r="K37" s="66">
        <f>VLOOKUP(H37,'Общий прайс лист'!A:D,4,FALSE)</f>
        <v>6900</v>
      </c>
      <c r="L37" s="584"/>
      <c r="M37" s="829"/>
      <c r="N37" s="829"/>
      <c r="O37" s="585"/>
    </row>
    <row r="38" spans="1:15" ht="15.75" thickBot="1" x14ac:dyDescent="0.3">
      <c r="A38" s="556"/>
      <c r="B38" s="651"/>
      <c r="C38" s="559"/>
      <c r="D38" s="563"/>
      <c r="E38" s="655"/>
      <c r="F38" s="655"/>
      <c r="G38" s="564"/>
      <c r="H38" s="177" t="s">
        <v>4729</v>
      </c>
      <c r="I38" s="174" t="s">
        <v>4730</v>
      </c>
      <c r="J38" s="33">
        <v>2</v>
      </c>
      <c r="K38" s="66"/>
      <c r="L38" s="584"/>
      <c r="M38" s="829"/>
      <c r="N38" s="829"/>
      <c r="O38" s="585"/>
    </row>
    <row r="39" spans="1:15" x14ac:dyDescent="0.25">
      <c r="A39" s="556"/>
      <c r="B39" s="651"/>
      <c r="C39" s="559"/>
      <c r="D39" s="598" t="s">
        <v>4661</v>
      </c>
      <c r="E39" s="825"/>
      <c r="F39" s="825"/>
      <c r="G39" s="599"/>
      <c r="H39" s="114" t="s">
        <v>491</v>
      </c>
      <c r="I39" s="115" t="str">
        <f>VLOOKUP(H39,'Общий прайс лист'!$A$4:$D$354,2,FALSE)</f>
        <v>Привод для откатных ворот RB250HS</v>
      </c>
      <c r="J39" s="116">
        <v>1</v>
      </c>
      <c r="K39" s="117">
        <f>VLOOKUP(H39,'Общий прайс лист'!A:D,4,FALSE)</f>
        <v>44900</v>
      </c>
      <c r="L39" s="604">
        <f>VLOOKUP(D39,'Общий прайс лист'!A:D,4,FALSE)</f>
        <v>55900</v>
      </c>
      <c r="M39" s="830"/>
      <c r="N39" s="830"/>
      <c r="O39" s="605"/>
    </row>
    <row r="40" spans="1:15" x14ac:dyDescent="0.25">
      <c r="A40" s="556"/>
      <c r="B40" s="651"/>
      <c r="C40" s="559"/>
      <c r="D40" s="600"/>
      <c r="E40" s="826"/>
      <c r="F40" s="826"/>
      <c r="G40" s="601"/>
      <c r="H40" s="118" t="s">
        <v>1061</v>
      </c>
      <c r="I40" s="119" t="str">
        <f>VLOOKUP(H40,'Общий прайс лист'!$A$4:$D$354,2,FALSE)</f>
        <v>Приемник OXIBD с обратной связью</v>
      </c>
      <c r="J40" s="120">
        <v>1</v>
      </c>
      <c r="K40" s="121">
        <f>VLOOKUP(H40,'Общий прайс лист'!A:D,4,FALSE)</f>
        <v>6900</v>
      </c>
      <c r="L40" s="606"/>
      <c r="M40" s="831"/>
      <c r="N40" s="831"/>
      <c r="O40" s="607"/>
    </row>
    <row r="41" spans="1:15" x14ac:dyDescent="0.25">
      <c r="A41" s="556"/>
      <c r="B41" s="651"/>
      <c r="C41" s="559"/>
      <c r="D41" s="600"/>
      <c r="E41" s="826"/>
      <c r="F41" s="826"/>
      <c r="G41" s="601"/>
      <c r="H41" s="118" t="s">
        <v>4729</v>
      </c>
      <c r="I41" s="119" t="s">
        <v>4730</v>
      </c>
      <c r="J41" s="120">
        <v>2</v>
      </c>
      <c r="K41" s="121"/>
      <c r="L41" s="606"/>
      <c r="M41" s="831"/>
      <c r="N41" s="831"/>
      <c r="O41" s="607"/>
    </row>
    <row r="42" spans="1:15" x14ac:dyDescent="0.25">
      <c r="A42" s="556"/>
      <c r="B42" s="651"/>
      <c r="C42" s="559"/>
      <c r="D42" s="600"/>
      <c r="E42" s="826"/>
      <c r="F42" s="826"/>
      <c r="G42" s="601"/>
      <c r="H42" s="118" t="s">
        <v>15</v>
      </c>
      <c r="I42" s="119" t="str">
        <f>VLOOKUP(H42,'Общий прайс лист'!$A$4:$D$354,2,FALSE)</f>
        <v>Фотоэлементы Medium BlueBus EPMB</v>
      </c>
      <c r="J42" s="120">
        <v>1</v>
      </c>
      <c r="K42" s="121">
        <f>VLOOKUP(H42,'Общий прайс лист'!A:D,4,FALSE)</f>
        <v>6900</v>
      </c>
      <c r="L42" s="606"/>
      <c r="M42" s="831"/>
      <c r="N42" s="831"/>
      <c r="O42" s="607"/>
    </row>
    <row r="43" spans="1:15" ht="15.75" thickBot="1" x14ac:dyDescent="0.3">
      <c r="A43" s="556"/>
      <c r="B43" s="651"/>
      <c r="C43" s="559"/>
      <c r="D43" s="602"/>
      <c r="E43" s="827"/>
      <c r="F43" s="827"/>
      <c r="G43" s="603"/>
      <c r="H43" s="159" t="s">
        <v>1001</v>
      </c>
      <c r="I43" s="133" t="str">
        <f>VLOOKUP(H43,'Общий прайс лист'!$A$4:$D$354,2,FALSE)</f>
        <v>Лампа сигнальная с антенной 12В/24В ELDC</v>
      </c>
      <c r="J43" s="134">
        <v>1</v>
      </c>
      <c r="K43" s="135">
        <f>VLOOKUP(H43,'Общий прайс лист'!A:D,4,FALSE)</f>
        <v>4900</v>
      </c>
      <c r="L43" s="608"/>
      <c r="M43" s="832"/>
      <c r="N43" s="832"/>
      <c r="O43" s="609"/>
    </row>
    <row r="44" spans="1:15" x14ac:dyDescent="0.25">
      <c r="A44" s="556"/>
      <c r="B44" s="616" t="s">
        <v>882</v>
      </c>
      <c r="C44" s="617"/>
      <c r="D44" s="589"/>
      <c r="E44" s="589"/>
      <c r="F44" s="589"/>
      <c r="G44" s="590"/>
      <c r="H44" s="19" t="s">
        <v>507</v>
      </c>
      <c r="I44" s="89" t="str">
        <f>VLOOKUP(H44,'Общий прайс лист'!$A$4:$D$354,2,FALSE)</f>
        <v>Цифровой переключатель FLOR EDSW</v>
      </c>
      <c r="J44" s="19"/>
      <c r="K44" s="46">
        <f>VLOOKUP(H44,'Общий прайс лист'!A:D,4,FALSE)</f>
        <v>10900</v>
      </c>
      <c r="L44" s="594"/>
      <c r="M44" s="595"/>
      <c r="N44" s="595"/>
      <c r="O44" s="833"/>
    </row>
    <row r="45" spans="1:15" x14ac:dyDescent="0.25">
      <c r="A45" s="556"/>
      <c r="B45" s="588"/>
      <c r="C45" s="589"/>
      <c r="D45" s="589"/>
      <c r="E45" s="589"/>
      <c r="F45" s="589"/>
      <c r="G45" s="590"/>
      <c r="H45" s="19" t="s">
        <v>2244</v>
      </c>
      <c r="I45" s="89" t="str">
        <f>VLOOKUP(H45,'Общий прайс лист'!$A$4:$D$354,2,FALSE)</f>
        <v>Фотоэлементы с зеркально-линзовым объективом BlueBus</v>
      </c>
      <c r="J45" s="19"/>
      <c r="K45" s="46">
        <f>VLOOKUP(H45,'Общий прайс лист'!A:D,4,FALSE)</f>
        <v>10900</v>
      </c>
      <c r="L45" s="594"/>
      <c r="M45" s="595"/>
      <c r="N45" s="595"/>
      <c r="O45" s="833"/>
    </row>
    <row r="46" spans="1:15" x14ac:dyDescent="0.25">
      <c r="A46" s="556"/>
      <c r="B46" s="588"/>
      <c r="C46" s="589"/>
      <c r="D46" s="589"/>
      <c r="E46" s="589"/>
      <c r="F46" s="589"/>
      <c r="G46" s="590"/>
      <c r="H46" s="20" t="s">
        <v>21</v>
      </c>
      <c r="I46" s="26" t="s">
        <v>2166</v>
      </c>
      <c r="J46" s="20"/>
      <c r="K46" s="44"/>
      <c r="L46" s="594"/>
      <c r="M46" s="595"/>
      <c r="N46" s="595"/>
      <c r="O46" s="833"/>
    </row>
    <row r="47" spans="1:15" x14ac:dyDescent="0.25">
      <c r="A47" s="556"/>
      <c r="B47" s="588"/>
      <c r="C47" s="589"/>
      <c r="D47" s="589"/>
      <c r="E47" s="589"/>
      <c r="F47" s="589"/>
      <c r="G47" s="590"/>
      <c r="H47" s="21" t="s">
        <v>556</v>
      </c>
      <c r="I47" s="90" t="str">
        <f>VLOOKUP(H47,'Общий прайс лист'!$A$4:$D$354,2,FALSE)</f>
        <v>Индуктивный датчик RBA1</v>
      </c>
      <c r="J47" s="21"/>
      <c r="K47" s="45">
        <f>VLOOKUP(H47,'Общий прайс лист'!A:D,4,FALSE)</f>
        <v>7900</v>
      </c>
      <c r="L47" s="594"/>
      <c r="M47" s="595"/>
      <c r="N47" s="595"/>
      <c r="O47" s="833"/>
    </row>
    <row r="48" spans="1:15" ht="15.75" thickBot="1" x14ac:dyDescent="0.3">
      <c r="A48" s="556"/>
      <c r="B48" s="591"/>
      <c r="C48" s="592"/>
      <c r="D48" s="592"/>
      <c r="E48" s="592"/>
      <c r="F48" s="592"/>
      <c r="G48" s="593"/>
      <c r="H48" s="22" t="s">
        <v>19</v>
      </c>
      <c r="I48" s="27" t="str">
        <f>VLOOKUP(H48,'Общий прайс лист'!$A$4:$D$354,2,FALSE)</f>
        <v>Аккумуляторная батарея PS124</v>
      </c>
      <c r="J48" s="22"/>
      <c r="K48" s="47">
        <f>VLOOKUP(H48,'Общий прайс лист'!A:D,4,FALSE)</f>
        <v>9900</v>
      </c>
      <c r="L48" s="596"/>
      <c r="M48" s="597"/>
      <c r="N48" s="597"/>
      <c r="O48" s="891"/>
    </row>
    <row r="49" spans="1:15" ht="15" customHeight="1" x14ac:dyDescent="0.25">
      <c r="A49" s="556"/>
      <c r="B49" s="650" t="s">
        <v>910</v>
      </c>
      <c r="C49" s="558" t="s">
        <v>880</v>
      </c>
      <c r="D49" s="561" t="s">
        <v>4646</v>
      </c>
      <c r="E49" s="857"/>
      <c r="F49" s="857"/>
      <c r="G49" s="562"/>
      <c r="H49" s="188" t="s">
        <v>34</v>
      </c>
      <c r="I49" s="183" t="str">
        <f>VLOOKUP(H49,'Общий прайс лист'!$A$4:$D$354,2,FALSE)</f>
        <v>Привод для откатных ворот RB500HS</v>
      </c>
      <c r="J49" s="155">
        <v>1</v>
      </c>
      <c r="K49" s="185">
        <f>VLOOKUP(H49,'Общий прайс лист'!A:D,4,FALSE)</f>
        <v>47900</v>
      </c>
      <c r="L49" s="582">
        <f>VLOOKUP(D49,'Общий прайс лист'!A:D,4,FALSE)</f>
        <v>50900</v>
      </c>
      <c r="M49" s="828"/>
      <c r="N49" s="828"/>
      <c r="O49" s="583"/>
    </row>
    <row r="50" spans="1:15" x14ac:dyDescent="0.25">
      <c r="A50" s="556"/>
      <c r="B50" s="651"/>
      <c r="C50" s="559"/>
      <c r="D50" s="563"/>
      <c r="E50" s="655"/>
      <c r="F50" s="655"/>
      <c r="G50" s="564"/>
      <c r="H50" s="177" t="s">
        <v>1061</v>
      </c>
      <c r="I50" s="174" t="str">
        <f>VLOOKUP(H50,'Общий прайс лист'!$A$4:$D$354,2,FALSE)</f>
        <v>Приемник OXIBD с обратной связью</v>
      </c>
      <c r="J50" s="33">
        <v>1</v>
      </c>
      <c r="K50" s="66">
        <f>VLOOKUP(H50,'Общий прайс лист'!A:D,4,FALSE)</f>
        <v>6900</v>
      </c>
      <c r="L50" s="584"/>
      <c r="M50" s="829"/>
      <c r="N50" s="829"/>
      <c r="O50" s="585"/>
    </row>
    <row r="51" spans="1:15" ht="15.75" thickBot="1" x14ac:dyDescent="0.3">
      <c r="A51" s="556"/>
      <c r="B51" s="651"/>
      <c r="C51" s="559"/>
      <c r="D51" s="563"/>
      <c r="E51" s="655"/>
      <c r="F51" s="655"/>
      <c r="G51" s="564"/>
      <c r="H51" s="177" t="s">
        <v>4729</v>
      </c>
      <c r="I51" s="174" t="s">
        <v>4730</v>
      </c>
      <c r="J51" s="33">
        <v>2</v>
      </c>
      <c r="K51" s="66"/>
      <c r="L51" s="584"/>
      <c r="M51" s="829"/>
      <c r="N51" s="829"/>
      <c r="O51" s="585"/>
    </row>
    <row r="52" spans="1:15" x14ac:dyDescent="0.25">
      <c r="A52" s="556"/>
      <c r="B52" s="651"/>
      <c r="C52" s="559"/>
      <c r="D52" s="598" t="s">
        <v>4662</v>
      </c>
      <c r="E52" s="825"/>
      <c r="F52" s="825"/>
      <c r="G52" s="599"/>
      <c r="H52" s="114" t="s">
        <v>34</v>
      </c>
      <c r="I52" s="115" t="str">
        <f>VLOOKUP(H52,'Общий прайс лист'!$A$4:$D$354,2,FALSE)</f>
        <v>Привод для откатных ворот RB500HS</v>
      </c>
      <c r="J52" s="116">
        <v>1</v>
      </c>
      <c r="K52" s="117">
        <f>VLOOKUP(H52,'Общий прайс лист'!A:D,4,FALSE)</f>
        <v>47900</v>
      </c>
      <c r="L52" s="604">
        <f>VLOOKUP(D52,'Общий прайс лист'!A:D,4,FALSE)</f>
        <v>58900</v>
      </c>
      <c r="M52" s="830"/>
      <c r="N52" s="830"/>
      <c r="O52" s="605"/>
    </row>
    <row r="53" spans="1:15" x14ac:dyDescent="0.25">
      <c r="A53" s="556"/>
      <c r="B53" s="651"/>
      <c r="C53" s="559"/>
      <c r="D53" s="600"/>
      <c r="E53" s="826"/>
      <c r="F53" s="826"/>
      <c r="G53" s="601"/>
      <c r="H53" s="118" t="s">
        <v>1061</v>
      </c>
      <c r="I53" s="119" t="str">
        <f>VLOOKUP(H53,'Общий прайс лист'!$A$4:$D$354,2,FALSE)</f>
        <v>Приемник OXIBD с обратной связью</v>
      </c>
      <c r="J53" s="120">
        <v>1</v>
      </c>
      <c r="K53" s="121">
        <f>VLOOKUP(H53,'Общий прайс лист'!A:D,4,FALSE)</f>
        <v>6900</v>
      </c>
      <c r="L53" s="606"/>
      <c r="M53" s="831"/>
      <c r="N53" s="831"/>
      <c r="O53" s="607"/>
    </row>
    <row r="54" spans="1:15" x14ac:dyDescent="0.25">
      <c r="A54" s="556"/>
      <c r="B54" s="651"/>
      <c r="C54" s="559"/>
      <c r="D54" s="600"/>
      <c r="E54" s="826"/>
      <c r="F54" s="826"/>
      <c r="G54" s="601"/>
      <c r="H54" s="118" t="s">
        <v>4729</v>
      </c>
      <c r="I54" s="119" t="s">
        <v>4730</v>
      </c>
      <c r="J54" s="120">
        <v>2</v>
      </c>
      <c r="K54" s="121"/>
      <c r="L54" s="606"/>
      <c r="M54" s="831"/>
      <c r="N54" s="831"/>
      <c r="O54" s="607"/>
    </row>
    <row r="55" spans="1:15" x14ac:dyDescent="0.25">
      <c r="A55" s="556"/>
      <c r="B55" s="651"/>
      <c r="C55" s="559"/>
      <c r="D55" s="600"/>
      <c r="E55" s="826"/>
      <c r="F55" s="826"/>
      <c r="G55" s="601"/>
      <c r="H55" s="118" t="s">
        <v>15</v>
      </c>
      <c r="I55" s="119" t="str">
        <f>VLOOKUP(H55,'Общий прайс лист'!$A$4:$D$354,2,FALSE)</f>
        <v>Фотоэлементы Medium BlueBus EPMB</v>
      </c>
      <c r="J55" s="120">
        <v>1</v>
      </c>
      <c r="K55" s="121">
        <f>VLOOKUP(H55,'Общий прайс лист'!A:D,4,FALSE)</f>
        <v>6900</v>
      </c>
      <c r="L55" s="606"/>
      <c r="M55" s="831"/>
      <c r="N55" s="831"/>
      <c r="O55" s="607"/>
    </row>
    <row r="56" spans="1:15" ht="15.75" thickBot="1" x14ac:dyDescent="0.3">
      <c r="A56" s="556"/>
      <c r="B56" s="651"/>
      <c r="C56" s="559"/>
      <c r="D56" s="602"/>
      <c r="E56" s="827"/>
      <c r="F56" s="827"/>
      <c r="G56" s="603"/>
      <c r="H56" s="159" t="s">
        <v>1001</v>
      </c>
      <c r="I56" s="133" t="str">
        <f>VLOOKUP(H56,'Общий прайс лист'!$A$4:$D$354,2,FALSE)</f>
        <v>Лампа сигнальная с антенной 12В/24В ELDC</v>
      </c>
      <c r="J56" s="134">
        <v>1</v>
      </c>
      <c r="K56" s="135">
        <f>VLOOKUP(H56,'Общий прайс лист'!A:D,4,FALSE)</f>
        <v>4900</v>
      </c>
      <c r="L56" s="608"/>
      <c r="M56" s="832"/>
      <c r="N56" s="832"/>
      <c r="O56" s="609"/>
    </row>
    <row r="57" spans="1:15" x14ac:dyDescent="0.25">
      <c r="A57" s="556"/>
      <c r="B57" s="616" t="s">
        <v>882</v>
      </c>
      <c r="C57" s="617"/>
      <c r="D57" s="617"/>
      <c r="E57" s="617"/>
      <c r="F57" s="617"/>
      <c r="G57" s="618"/>
      <c r="H57" s="19" t="s">
        <v>507</v>
      </c>
      <c r="I57" s="89" t="str">
        <f>VLOOKUP(H57,'Общий прайс лист'!$A$4:$D$354,2,FALSE)</f>
        <v>Цифровой переключатель FLOR EDSW</v>
      </c>
      <c r="J57" s="19"/>
      <c r="K57" s="46">
        <f>VLOOKUP(H57,'Общий прайс лист'!A:D,4,FALSE)</f>
        <v>10900</v>
      </c>
      <c r="L57" s="642"/>
      <c r="M57" s="643"/>
      <c r="N57" s="643"/>
      <c r="O57" s="890"/>
    </row>
    <row r="58" spans="1:15" x14ac:dyDescent="0.25">
      <c r="A58" s="556"/>
      <c r="B58" s="588"/>
      <c r="C58" s="589"/>
      <c r="D58" s="589"/>
      <c r="E58" s="589"/>
      <c r="F58" s="589"/>
      <c r="G58" s="590"/>
      <c r="H58" s="19" t="s">
        <v>2244</v>
      </c>
      <c r="I58" s="89" t="str">
        <f>VLOOKUP(H58,'Общий прайс лист'!$A$4:$D$354,2,FALSE)</f>
        <v>Фотоэлементы с зеркально-линзовым объективом BlueBus</v>
      </c>
      <c r="J58" s="19"/>
      <c r="K58" s="46">
        <f>VLOOKUP(H58,'Общий прайс лист'!A:D,4,FALSE)</f>
        <v>10900</v>
      </c>
      <c r="L58" s="594"/>
      <c r="M58" s="595"/>
      <c r="N58" s="595"/>
      <c r="O58" s="833"/>
    </row>
    <row r="59" spans="1:15" x14ac:dyDescent="0.25">
      <c r="A59" s="556"/>
      <c r="B59" s="588"/>
      <c r="C59" s="589"/>
      <c r="D59" s="589"/>
      <c r="E59" s="589"/>
      <c r="F59" s="589"/>
      <c r="G59" s="590"/>
      <c r="H59" s="20" t="s">
        <v>21</v>
      </c>
      <c r="I59" s="26" t="s">
        <v>2166</v>
      </c>
      <c r="J59" s="20"/>
      <c r="K59" s="44"/>
      <c r="L59" s="594"/>
      <c r="M59" s="595"/>
      <c r="N59" s="595"/>
      <c r="O59" s="833"/>
    </row>
    <row r="60" spans="1:15" x14ac:dyDescent="0.25">
      <c r="A60" s="556"/>
      <c r="B60" s="588"/>
      <c r="C60" s="589"/>
      <c r="D60" s="589"/>
      <c r="E60" s="589"/>
      <c r="F60" s="589"/>
      <c r="G60" s="590"/>
      <c r="H60" s="21" t="s">
        <v>556</v>
      </c>
      <c r="I60" s="90" t="str">
        <f>VLOOKUP(H60,'Общий прайс лист'!$A$4:$D$354,2,FALSE)</f>
        <v>Индуктивный датчик RBA1</v>
      </c>
      <c r="J60" s="21"/>
      <c r="K60" s="45">
        <f>VLOOKUP(H60,'Общий прайс лист'!A:D,4,FALSE)</f>
        <v>7900</v>
      </c>
      <c r="L60" s="594"/>
      <c r="M60" s="595"/>
      <c r="N60" s="595"/>
      <c r="O60" s="833"/>
    </row>
    <row r="61" spans="1:15" ht="15.75" thickBot="1" x14ac:dyDescent="0.3">
      <c r="A61" s="557"/>
      <c r="B61" s="591"/>
      <c r="C61" s="592"/>
      <c r="D61" s="592"/>
      <c r="E61" s="592"/>
      <c r="F61" s="592"/>
      <c r="G61" s="593"/>
      <c r="H61" s="22" t="s">
        <v>19</v>
      </c>
      <c r="I61" s="27" t="str">
        <f>VLOOKUP(H61,'Общий прайс лист'!$A$4:$D$354,2,FALSE)</f>
        <v>Аккумуляторная батарея PS124</v>
      </c>
      <c r="J61" s="22"/>
      <c r="K61" s="47">
        <f>VLOOKUP(H61,'Общий прайс лист'!A:D,4,FALSE)</f>
        <v>9900</v>
      </c>
      <c r="L61" s="596"/>
      <c r="M61" s="597"/>
      <c r="N61" s="597"/>
      <c r="O61" s="891"/>
    </row>
    <row r="62" spans="1:15" ht="25.5" customHeight="1" x14ac:dyDescent="0.25">
      <c r="A62" s="943" t="s">
        <v>4726</v>
      </c>
      <c r="B62" s="834" t="s">
        <v>4727</v>
      </c>
      <c r="C62" s="835" t="s">
        <v>880</v>
      </c>
      <c r="D62" s="837" t="s">
        <v>4669</v>
      </c>
      <c r="E62" s="838"/>
      <c r="F62" s="838"/>
      <c r="G62" s="839"/>
      <c r="H62" s="472" t="s">
        <v>4668</v>
      </c>
      <c r="I62" s="473" t="s">
        <v>4728</v>
      </c>
      <c r="J62" s="474">
        <v>1</v>
      </c>
      <c r="K62" s="475"/>
      <c r="L62" s="843">
        <f>VLOOKUP(D62,'Общий прайс лист'!A:D,4,FALSE)</f>
        <v>45900</v>
      </c>
      <c r="M62" s="844"/>
      <c r="N62" s="844"/>
      <c r="O62" s="845"/>
    </row>
    <row r="63" spans="1:15" ht="18.75" customHeight="1" x14ac:dyDescent="0.25">
      <c r="A63" s="944"/>
      <c r="B63" s="711"/>
      <c r="C63" s="836"/>
      <c r="D63" s="840"/>
      <c r="E63" s="841"/>
      <c r="F63" s="841"/>
      <c r="G63" s="842"/>
      <c r="H63" s="476" t="s">
        <v>4733</v>
      </c>
      <c r="I63" s="477" t="s">
        <v>4734</v>
      </c>
      <c r="J63" s="478">
        <v>2</v>
      </c>
      <c r="K63" s="479"/>
      <c r="L63" s="846"/>
      <c r="M63" s="847"/>
      <c r="N63" s="847"/>
      <c r="O63" s="848"/>
    </row>
    <row r="64" spans="1:15" ht="21" customHeight="1" x14ac:dyDescent="0.25">
      <c r="A64" s="944"/>
      <c r="B64" s="711"/>
      <c r="C64" s="836"/>
      <c r="D64" s="840"/>
      <c r="E64" s="841"/>
      <c r="F64" s="841"/>
      <c r="G64" s="842"/>
      <c r="H64" s="476" t="s">
        <v>15</v>
      </c>
      <c r="I64" s="477" t="str">
        <f>VLOOKUP(H64,'Общий прайс лист'!$A$4:$D$354,2,FALSE)</f>
        <v>Фотоэлементы Medium BlueBus EPMB</v>
      </c>
      <c r="J64" s="478">
        <v>1</v>
      </c>
      <c r="K64" s="479">
        <f>VLOOKUP(H64,'Общий прайс лист'!A:D,4,FALSE)</f>
        <v>6900</v>
      </c>
      <c r="L64" s="846"/>
      <c r="M64" s="847"/>
      <c r="N64" s="847"/>
      <c r="O64" s="848"/>
    </row>
    <row r="65" spans="1:15" ht="18.75" customHeight="1" thickBot="1" x14ac:dyDescent="0.3">
      <c r="A65" s="944"/>
      <c r="B65" s="711"/>
      <c r="C65" s="836"/>
      <c r="D65" s="840"/>
      <c r="E65" s="841"/>
      <c r="F65" s="841"/>
      <c r="G65" s="842"/>
      <c r="H65" s="476" t="s">
        <v>1001</v>
      </c>
      <c r="I65" s="477" t="str">
        <f>VLOOKUP(H65,'Общий прайс лист'!$A$4:$D$354,2,FALSE)</f>
        <v>Лампа сигнальная с антенной 12В/24В ELDC</v>
      </c>
      <c r="J65" s="478">
        <v>1</v>
      </c>
      <c r="K65" s="479">
        <f>VLOOKUP(H65,'Общий прайс лист'!A:D,4,FALSE)</f>
        <v>4900</v>
      </c>
      <c r="L65" s="846"/>
      <c r="M65" s="847"/>
      <c r="N65" s="847"/>
      <c r="O65" s="848"/>
    </row>
    <row r="66" spans="1:15" ht="19.5" customHeight="1" x14ac:dyDescent="0.25">
      <c r="A66" s="944"/>
      <c r="B66" s="616" t="s">
        <v>882</v>
      </c>
      <c r="C66" s="617"/>
      <c r="D66" s="617"/>
      <c r="E66" s="617"/>
      <c r="F66" s="617"/>
      <c r="G66" s="618"/>
      <c r="H66" s="23" t="s">
        <v>507</v>
      </c>
      <c r="I66" s="25" t="str">
        <f>VLOOKUP(H66,'Общий прайс лист'!$A$4:$D$354,2,FALSE)</f>
        <v>Цифровой переключатель FLOR EDSW</v>
      </c>
      <c r="J66" s="23"/>
      <c r="K66" s="51">
        <f>VLOOKUP(H66,'Общий прайс лист'!A:D,4,FALSE)</f>
        <v>10900</v>
      </c>
      <c r="L66" s="570"/>
      <c r="M66" s="849"/>
      <c r="N66" s="849"/>
      <c r="O66" s="571"/>
    </row>
    <row r="67" spans="1:15" ht="21" customHeight="1" x14ac:dyDescent="0.25">
      <c r="A67" s="944"/>
      <c r="B67" s="588"/>
      <c r="C67" s="589"/>
      <c r="D67" s="589"/>
      <c r="E67" s="589"/>
      <c r="F67" s="589"/>
      <c r="G67" s="590"/>
      <c r="H67" s="19" t="s">
        <v>2244</v>
      </c>
      <c r="I67" s="89" t="str">
        <f>VLOOKUP(H67,'Общий прайс лист'!$A$4:$D$354,2,FALSE)</f>
        <v>Фотоэлементы с зеркально-линзовым объективом BlueBus</v>
      </c>
      <c r="J67" s="19"/>
      <c r="K67" s="46">
        <f>VLOOKUP(H67,'Общий прайс лист'!A:D,4,FALSE)</f>
        <v>10900</v>
      </c>
      <c r="L67" s="572"/>
      <c r="M67" s="850"/>
      <c r="N67" s="850"/>
      <c r="O67" s="573"/>
    </row>
    <row r="68" spans="1:15" ht="22.5" customHeight="1" x14ac:dyDescent="0.25">
      <c r="A68" s="944"/>
      <c r="B68" s="588"/>
      <c r="C68" s="589"/>
      <c r="D68" s="589"/>
      <c r="E68" s="589"/>
      <c r="F68" s="589"/>
      <c r="G68" s="590"/>
      <c r="H68" s="19" t="s">
        <v>19</v>
      </c>
      <c r="I68" s="89" t="str">
        <f>VLOOKUP(H68,'Общий прайс лист'!$A$4:$D$354,2,FALSE)</f>
        <v>Аккумуляторная батарея PS124</v>
      </c>
      <c r="J68" s="19"/>
      <c r="K68" s="46">
        <f>VLOOKUP(H68,'Общий прайс лист'!A:D,4,FALSE)</f>
        <v>9900</v>
      </c>
      <c r="L68" s="572"/>
      <c r="M68" s="850"/>
      <c r="N68" s="850"/>
      <c r="O68" s="573"/>
    </row>
    <row r="69" spans="1:15" ht="21.75" customHeight="1" thickBot="1" x14ac:dyDescent="0.3">
      <c r="A69" s="944"/>
      <c r="B69" s="588"/>
      <c r="C69" s="589"/>
      <c r="D69" s="589"/>
      <c r="E69" s="589"/>
      <c r="F69" s="589"/>
      <c r="G69" s="590"/>
      <c r="H69" s="20" t="s">
        <v>21</v>
      </c>
      <c r="I69" s="26" t="s">
        <v>2166</v>
      </c>
      <c r="J69" s="20"/>
      <c r="K69" s="44"/>
      <c r="L69" s="572"/>
      <c r="M69" s="850"/>
      <c r="N69" s="850"/>
      <c r="O69" s="573"/>
    </row>
    <row r="70" spans="1:15" ht="24" customHeight="1" x14ac:dyDescent="0.25">
      <c r="A70" s="898" t="s">
        <v>499</v>
      </c>
      <c r="B70" s="710" t="s">
        <v>887</v>
      </c>
      <c r="C70" s="664" t="s">
        <v>880</v>
      </c>
      <c r="D70" s="892" t="s">
        <v>1118</v>
      </c>
      <c r="E70" s="926"/>
      <c r="F70" s="926"/>
      <c r="G70" s="927"/>
      <c r="H70" s="114" t="s">
        <v>540</v>
      </c>
      <c r="I70" s="115" t="str">
        <f>VLOOKUP(H70,'Общий прайс лист'!$A$4:$D$354,2,FALSE)</f>
        <v>Привод для откатных ворот RB400</v>
      </c>
      <c r="J70" s="116">
        <v>1</v>
      </c>
      <c r="K70" s="117">
        <f>VLOOKUP(H70,'Общий прайс лист'!A:D,4,FALSE)</f>
        <v>41900</v>
      </c>
      <c r="L70" s="776">
        <f>VLOOKUP(D70,'Общий прайс лист'!A:D,4,FALSE)</f>
        <v>44900</v>
      </c>
      <c r="M70" s="809"/>
      <c r="N70" s="809"/>
      <c r="O70" s="758"/>
    </row>
    <row r="71" spans="1:15" x14ac:dyDescent="0.25">
      <c r="A71" s="882"/>
      <c r="B71" s="711"/>
      <c r="C71" s="665"/>
      <c r="D71" s="893"/>
      <c r="E71" s="928"/>
      <c r="F71" s="928"/>
      <c r="G71" s="929"/>
      <c r="H71" s="118" t="s">
        <v>1061</v>
      </c>
      <c r="I71" s="119" t="str">
        <f>VLOOKUP(H71,'Общий прайс лист'!$A$4:$D$354,2,FALSE)</f>
        <v>Приемник OXIBD с обратной связью</v>
      </c>
      <c r="J71" s="120">
        <v>1</v>
      </c>
      <c r="K71" s="121">
        <f>VLOOKUP(H71,'Общий прайс лист'!A:D,4,FALSE)</f>
        <v>6900</v>
      </c>
      <c r="L71" s="777"/>
      <c r="M71" s="810"/>
      <c r="N71" s="810"/>
      <c r="O71" s="759"/>
    </row>
    <row r="72" spans="1:15" x14ac:dyDescent="0.25">
      <c r="A72" s="882"/>
      <c r="B72" s="711"/>
      <c r="C72" s="665"/>
      <c r="D72" s="893"/>
      <c r="E72" s="928"/>
      <c r="F72" s="928"/>
      <c r="G72" s="929"/>
      <c r="H72" s="118" t="s">
        <v>4733</v>
      </c>
      <c r="I72" s="119" t="s">
        <v>4734</v>
      </c>
      <c r="J72" s="120">
        <v>2</v>
      </c>
      <c r="K72" s="121"/>
      <c r="L72" s="777"/>
      <c r="M72" s="810"/>
      <c r="N72" s="810"/>
      <c r="O72" s="759"/>
    </row>
    <row r="73" spans="1:15" x14ac:dyDescent="0.25">
      <c r="A73" s="882"/>
      <c r="B73" s="711"/>
      <c r="C73" s="665"/>
      <c r="D73" s="893"/>
      <c r="E73" s="928"/>
      <c r="F73" s="928"/>
      <c r="G73" s="929"/>
      <c r="H73" s="118" t="s">
        <v>15</v>
      </c>
      <c r="I73" s="119" t="str">
        <f>VLOOKUP(H73,'Общий прайс лист'!$A$4:$D$354,2,FALSE)</f>
        <v>Фотоэлементы Medium BlueBus EPMB</v>
      </c>
      <c r="J73" s="120">
        <v>1</v>
      </c>
      <c r="K73" s="121">
        <f>VLOOKUP(H73,'Общий прайс лист'!A:D,4,FALSE)</f>
        <v>6900</v>
      </c>
      <c r="L73" s="777"/>
      <c r="M73" s="810"/>
      <c r="N73" s="810"/>
      <c r="O73" s="759"/>
    </row>
    <row r="74" spans="1:15" ht="15.75" thickBot="1" x14ac:dyDescent="0.3">
      <c r="A74" s="882"/>
      <c r="B74" s="711"/>
      <c r="C74" s="665"/>
      <c r="D74" s="893"/>
      <c r="E74" s="928"/>
      <c r="F74" s="928"/>
      <c r="G74" s="929"/>
      <c r="H74" s="118" t="s">
        <v>1001</v>
      </c>
      <c r="I74" s="119" t="str">
        <f>VLOOKUP(H74,'Общий прайс лист'!$A$4:$D$354,2,FALSE)</f>
        <v>Лампа сигнальная с антенной 12В/24В ELDC</v>
      </c>
      <c r="J74" s="120">
        <v>1</v>
      </c>
      <c r="K74" s="121">
        <f>VLOOKUP(H74,'Общий прайс лист'!A:D,4,FALSE)</f>
        <v>4900</v>
      </c>
      <c r="L74" s="777"/>
      <c r="M74" s="810"/>
      <c r="N74" s="810"/>
      <c r="O74" s="759"/>
    </row>
    <row r="75" spans="1:15" x14ac:dyDescent="0.25">
      <c r="A75" s="882"/>
      <c r="B75" s="616" t="s">
        <v>882</v>
      </c>
      <c r="C75" s="617"/>
      <c r="D75" s="617"/>
      <c r="E75" s="617"/>
      <c r="F75" s="617"/>
      <c r="G75" s="618"/>
      <c r="H75" s="23" t="s">
        <v>507</v>
      </c>
      <c r="I75" s="25" t="str">
        <f>VLOOKUP(H75,'Общий прайс лист'!$A$4:$D$354,2,FALSE)</f>
        <v>Цифровой переключатель FLOR EDSW</v>
      </c>
      <c r="J75" s="23"/>
      <c r="K75" s="51">
        <f>VLOOKUP(H75,'Общий прайс лист'!A:D,4,FALSE)</f>
        <v>10900</v>
      </c>
      <c r="L75" s="570"/>
      <c r="M75" s="849"/>
      <c r="N75" s="849"/>
      <c r="O75" s="571"/>
    </row>
    <row r="76" spans="1:15" x14ac:dyDescent="0.25">
      <c r="A76" s="882"/>
      <c r="B76" s="588"/>
      <c r="C76" s="589"/>
      <c r="D76" s="589"/>
      <c r="E76" s="589"/>
      <c r="F76" s="589"/>
      <c r="G76" s="590"/>
      <c r="H76" s="19" t="s">
        <v>2244</v>
      </c>
      <c r="I76" s="89" t="str">
        <f>VLOOKUP(H76,'Общий прайс лист'!$A$4:$D$354,2,FALSE)</f>
        <v>Фотоэлементы с зеркально-линзовым объективом BlueBus</v>
      </c>
      <c r="J76" s="19"/>
      <c r="K76" s="46">
        <f>VLOOKUP(H76,'Общий прайс лист'!A:D,4,FALSE)</f>
        <v>10900</v>
      </c>
      <c r="L76" s="572"/>
      <c r="M76" s="850"/>
      <c r="N76" s="850"/>
      <c r="O76" s="573"/>
    </row>
    <row r="77" spans="1:15" x14ac:dyDescent="0.25">
      <c r="A77" s="882"/>
      <c r="B77" s="588"/>
      <c r="C77" s="589"/>
      <c r="D77" s="589"/>
      <c r="E77" s="589"/>
      <c r="F77" s="589"/>
      <c r="G77" s="590"/>
      <c r="H77" s="19" t="s">
        <v>19</v>
      </c>
      <c r="I77" s="89" t="str">
        <f>VLOOKUP(H77,'Общий прайс лист'!$A$4:$D$354,2,FALSE)</f>
        <v>Аккумуляторная батарея PS124</v>
      </c>
      <c r="J77" s="19"/>
      <c r="K77" s="46">
        <f>VLOOKUP(H77,'Общий прайс лист'!A:D,4,FALSE)</f>
        <v>9900</v>
      </c>
      <c r="L77" s="572"/>
      <c r="M77" s="850"/>
      <c r="N77" s="850"/>
      <c r="O77" s="573"/>
    </row>
    <row r="78" spans="1:15" ht="15.75" thickBot="1" x14ac:dyDescent="0.3">
      <c r="A78" s="882"/>
      <c r="B78" s="588"/>
      <c r="C78" s="589"/>
      <c r="D78" s="589"/>
      <c r="E78" s="589"/>
      <c r="F78" s="589"/>
      <c r="G78" s="590"/>
      <c r="H78" s="20" t="s">
        <v>21</v>
      </c>
      <c r="I78" s="26" t="s">
        <v>2166</v>
      </c>
      <c r="J78" s="20"/>
      <c r="K78" s="44"/>
      <c r="L78" s="572"/>
      <c r="M78" s="850"/>
      <c r="N78" s="850"/>
      <c r="O78" s="573"/>
    </row>
    <row r="79" spans="1:15" x14ac:dyDescent="0.25">
      <c r="A79" s="882"/>
      <c r="B79" s="685" t="s">
        <v>983</v>
      </c>
      <c r="C79" s="664" t="s">
        <v>879</v>
      </c>
      <c r="D79" s="892" t="s">
        <v>1119</v>
      </c>
      <c r="E79" s="932" t="s">
        <v>4647</v>
      </c>
      <c r="F79" s="933"/>
      <c r="G79" s="934"/>
      <c r="H79" s="188" t="s">
        <v>541</v>
      </c>
      <c r="I79" s="183" t="str">
        <f>VLOOKUP(H79,'Общий прайс лист'!$A$4:$D$354,2,FALSE)</f>
        <v>Привод для откатных ворот RB600</v>
      </c>
      <c r="J79" s="155">
        <v>1</v>
      </c>
      <c r="K79" s="185">
        <f>VLOOKUP(H79,'Общий прайс лист'!A:D,4,FALSE)</f>
        <v>41900</v>
      </c>
      <c r="L79" s="770">
        <f>VLOOKUP(E79,'Общий прайс лист'!A:D,4,FALSE)</f>
        <v>44900</v>
      </c>
      <c r="M79" s="771"/>
      <c r="N79" s="852">
        <f>VLOOKUP(D79,'Общий прайс лист'!A:D,4,FALSE)</f>
        <v>52900</v>
      </c>
      <c r="O79" s="786"/>
    </row>
    <row r="80" spans="1:15" x14ac:dyDescent="0.25">
      <c r="A80" s="882"/>
      <c r="B80" s="742"/>
      <c r="C80" s="665"/>
      <c r="D80" s="893"/>
      <c r="E80" s="935"/>
      <c r="F80" s="936"/>
      <c r="G80" s="937"/>
      <c r="H80" s="177" t="s">
        <v>1061</v>
      </c>
      <c r="I80" s="174" t="str">
        <f>VLOOKUP(H80,'Общий прайс лист'!$A$4:$D$354,2,FALSE)</f>
        <v>Приемник OXIBD с обратной связью</v>
      </c>
      <c r="J80" s="33">
        <v>1</v>
      </c>
      <c r="K80" s="66">
        <f>VLOOKUP(H80,'Общий прайс лист'!A:D,4,FALSE)</f>
        <v>6900</v>
      </c>
      <c r="L80" s="772"/>
      <c r="M80" s="773"/>
      <c r="N80" s="854"/>
      <c r="O80" s="787"/>
    </row>
    <row r="81" spans="1:15" ht="15.75" thickBot="1" x14ac:dyDescent="0.3">
      <c r="A81" s="882"/>
      <c r="B81" s="742"/>
      <c r="C81" s="665"/>
      <c r="D81" s="893"/>
      <c r="E81" s="938"/>
      <c r="F81" s="939"/>
      <c r="G81" s="940"/>
      <c r="H81" s="178" t="s">
        <v>4733</v>
      </c>
      <c r="I81" s="175" t="s">
        <v>4734</v>
      </c>
      <c r="J81" s="34">
        <v>2</v>
      </c>
      <c r="K81" s="60"/>
      <c r="L81" s="774"/>
      <c r="M81" s="775"/>
      <c r="N81" s="854"/>
      <c r="O81" s="787"/>
    </row>
    <row r="82" spans="1:15" ht="23.25" x14ac:dyDescent="0.25">
      <c r="A82" s="882"/>
      <c r="B82" s="742"/>
      <c r="C82" s="665"/>
      <c r="D82" s="893"/>
      <c r="E82" s="258"/>
      <c r="F82" s="258"/>
      <c r="G82" s="258"/>
      <c r="H82" s="114" t="s">
        <v>15</v>
      </c>
      <c r="I82" s="126" t="str">
        <f>VLOOKUP(H82,'Общий прайс лист'!$A$4:$D$354,2,FALSE)</f>
        <v>Фотоэлементы Medium BlueBus EPMB</v>
      </c>
      <c r="J82" s="127">
        <v>1</v>
      </c>
      <c r="K82" s="128">
        <f>VLOOKUP(H82,'Общий прайс лист'!A:D,4,FALSE)</f>
        <v>6900</v>
      </c>
      <c r="L82" s="259"/>
      <c r="M82" s="260"/>
      <c r="N82" s="854"/>
      <c r="O82" s="787"/>
    </row>
    <row r="83" spans="1:15" ht="24" thickBot="1" x14ac:dyDescent="0.3">
      <c r="A83" s="882"/>
      <c r="B83" s="742"/>
      <c r="C83" s="665"/>
      <c r="D83" s="894"/>
      <c r="E83" s="261"/>
      <c r="F83" s="261"/>
      <c r="G83" s="261"/>
      <c r="H83" s="122" t="s">
        <v>1001</v>
      </c>
      <c r="I83" s="123" t="str">
        <f>VLOOKUP(H83,'Общий прайс лист'!$A$4:$D$354,2,FALSE)</f>
        <v>Лампа сигнальная с антенной 12В/24В ELDC</v>
      </c>
      <c r="J83" s="124">
        <v>1</v>
      </c>
      <c r="K83" s="125">
        <f>VLOOKUP(H83,'Общий прайс лист'!A:D,4,FALSE)</f>
        <v>4900</v>
      </c>
      <c r="L83" s="262"/>
      <c r="M83" s="263"/>
      <c r="N83" s="856"/>
      <c r="O83" s="788"/>
    </row>
    <row r="84" spans="1:15" x14ac:dyDescent="0.25">
      <c r="A84" s="882"/>
      <c r="B84" s="616" t="s">
        <v>882</v>
      </c>
      <c r="C84" s="617"/>
      <c r="D84" s="589"/>
      <c r="E84" s="589"/>
      <c r="F84" s="589"/>
      <c r="G84" s="590"/>
      <c r="H84" s="19" t="s">
        <v>507</v>
      </c>
      <c r="I84" s="89" t="str">
        <f>VLOOKUP(H84,'Общий прайс лист'!$A$4:$D$354,2,FALSE)</f>
        <v>Цифровой переключатель FLOR EDSW</v>
      </c>
      <c r="J84" s="19"/>
      <c r="K84" s="46">
        <f>VLOOKUP(H84,'Общий прайс лист'!A:D,4,FALSE)</f>
        <v>10900</v>
      </c>
      <c r="L84" s="572"/>
      <c r="M84" s="850"/>
      <c r="N84" s="850"/>
      <c r="O84" s="573"/>
    </row>
    <row r="85" spans="1:15" x14ac:dyDescent="0.25">
      <c r="A85" s="882"/>
      <c r="B85" s="588"/>
      <c r="C85" s="589"/>
      <c r="D85" s="589"/>
      <c r="E85" s="589"/>
      <c r="F85" s="589"/>
      <c r="G85" s="590"/>
      <c r="H85" s="19" t="s">
        <v>2244</v>
      </c>
      <c r="I85" s="89" t="str">
        <f>VLOOKUP(H85,'Общий прайс лист'!$A$4:$D$354,2,FALSE)</f>
        <v>Фотоэлементы с зеркально-линзовым объективом BlueBus</v>
      </c>
      <c r="J85" s="19"/>
      <c r="K85" s="46">
        <f>VLOOKUP(H85,'Общий прайс лист'!A:D,4,FALSE)</f>
        <v>10900</v>
      </c>
      <c r="L85" s="572"/>
      <c r="M85" s="850"/>
      <c r="N85" s="850"/>
      <c r="O85" s="573"/>
    </row>
    <row r="86" spans="1:15" x14ac:dyDescent="0.25">
      <c r="A86" s="882"/>
      <c r="B86" s="588"/>
      <c r="C86" s="589"/>
      <c r="D86" s="589"/>
      <c r="E86" s="589"/>
      <c r="F86" s="589"/>
      <c r="G86" s="590"/>
      <c r="H86" s="19" t="s">
        <v>19</v>
      </c>
      <c r="I86" s="89" t="str">
        <f>VLOOKUP(H86,'Общий прайс лист'!$A$4:$D$354,2,FALSE)</f>
        <v>Аккумуляторная батарея PS124</v>
      </c>
      <c r="J86" s="19"/>
      <c r="K86" s="46">
        <f>VLOOKUP(H86,'Общий прайс лист'!A:D,4,FALSE)</f>
        <v>9900</v>
      </c>
      <c r="L86" s="572"/>
      <c r="M86" s="850"/>
      <c r="N86" s="850"/>
      <c r="O86" s="573"/>
    </row>
    <row r="87" spans="1:15" ht="15.75" thickBot="1" x14ac:dyDescent="0.3">
      <c r="A87" s="882"/>
      <c r="B87" s="588"/>
      <c r="C87" s="589"/>
      <c r="D87" s="589"/>
      <c r="E87" s="589"/>
      <c r="F87" s="589"/>
      <c r="G87" s="590"/>
      <c r="H87" s="20" t="s">
        <v>21</v>
      </c>
      <c r="I87" s="26" t="s">
        <v>2166</v>
      </c>
      <c r="J87" s="20"/>
      <c r="K87" s="44"/>
      <c r="L87" s="572"/>
      <c r="M87" s="850"/>
      <c r="N87" s="850"/>
      <c r="O87" s="573"/>
    </row>
    <row r="88" spans="1:15" x14ac:dyDescent="0.25">
      <c r="A88" s="882"/>
      <c r="B88" s="685" t="s">
        <v>899</v>
      </c>
      <c r="C88" s="664" t="s">
        <v>879</v>
      </c>
      <c r="D88" s="857" t="s">
        <v>4663</v>
      </c>
      <c r="E88" s="857"/>
      <c r="F88" s="857"/>
      <c r="G88" s="598" t="s">
        <v>4648</v>
      </c>
      <c r="H88" s="114" t="s">
        <v>542</v>
      </c>
      <c r="I88" s="115" t="str">
        <f>VLOOKUP(H88,'Общий прайс лист'!$A$4:$D$354,2,FALSE)</f>
        <v>Привод для откатных ворот RB1000</v>
      </c>
      <c r="J88" s="116">
        <v>1</v>
      </c>
      <c r="K88" s="117">
        <f>VLOOKUP(H88,'Общий прайс лист'!A:D,4,FALSE)</f>
        <v>47900</v>
      </c>
      <c r="L88" s="809">
        <f>VLOOKUP(G88,'Общий прайс лист'!A:D,4,FALSE)</f>
        <v>50900</v>
      </c>
      <c r="M88" s="758"/>
      <c r="N88" s="917">
        <f>VLOOKUP(D88,'Общий прайс лист'!A:D,4,FALSE)</f>
        <v>58900</v>
      </c>
      <c r="O88" s="794"/>
    </row>
    <row r="89" spans="1:15" x14ac:dyDescent="0.25">
      <c r="A89" s="882"/>
      <c r="B89" s="742"/>
      <c r="C89" s="665"/>
      <c r="D89" s="655"/>
      <c r="E89" s="655"/>
      <c r="F89" s="655"/>
      <c r="G89" s="600"/>
      <c r="H89" s="118" t="s">
        <v>1061</v>
      </c>
      <c r="I89" s="120" t="str">
        <f>VLOOKUP(H89,'Общий прайс лист'!$A$4:$D$354,2,FALSE)</f>
        <v>Приемник OXIBD с обратной связью</v>
      </c>
      <c r="J89" s="120">
        <v>1</v>
      </c>
      <c r="K89" s="121">
        <f>VLOOKUP(H89,'Общий прайс лист'!A:D,4,FALSE)</f>
        <v>6900</v>
      </c>
      <c r="L89" s="810"/>
      <c r="M89" s="759"/>
      <c r="N89" s="682"/>
      <c r="O89" s="795"/>
    </row>
    <row r="90" spans="1:15" ht="15.75" thickBot="1" x14ac:dyDescent="0.3">
      <c r="A90" s="882"/>
      <c r="B90" s="742"/>
      <c r="C90" s="665"/>
      <c r="D90" s="655"/>
      <c r="E90" s="655"/>
      <c r="F90" s="655"/>
      <c r="G90" s="602"/>
      <c r="H90" s="122" t="s">
        <v>4733</v>
      </c>
      <c r="I90" s="124" t="s">
        <v>4734</v>
      </c>
      <c r="J90" s="124">
        <v>2</v>
      </c>
      <c r="K90" s="125"/>
      <c r="L90" s="811"/>
      <c r="M90" s="760"/>
      <c r="N90" s="682"/>
      <c r="O90" s="795"/>
    </row>
    <row r="91" spans="1:15" x14ac:dyDescent="0.25">
      <c r="A91" s="882"/>
      <c r="B91" s="742"/>
      <c r="C91" s="665"/>
      <c r="D91" s="655"/>
      <c r="E91" s="655"/>
      <c r="F91" s="655"/>
      <c r="G91" s="655"/>
      <c r="H91" s="177" t="s">
        <v>1001</v>
      </c>
      <c r="I91" s="33" t="str">
        <f>VLOOKUP(H91,'Общий прайс лист'!$A$4:$D$354,2,FALSE)</f>
        <v>Лампа сигнальная с антенной 12В/24В ELDC</v>
      </c>
      <c r="J91" s="33">
        <v>1</v>
      </c>
      <c r="K91" s="66">
        <f>VLOOKUP(H91,'Общий прайс лист'!A:D,4,FALSE)</f>
        <v>4900</v>
      </c>
      <c r="L91" s="682"/>
      <c r="M91" s="682"/>
      <c r="N91" s="682"/>
      <c r="O91" s="795"/>
    </row>
    <row r="92" spans="1:15" ht="15.75" thickBot="1" x14ac:dyDescent="0.3">
      <c r="A92" s="882"/>
      <c r="B92" s="743"/>
      <c r="C92" s="666"/>
      <c r="D92" s="656"/>
      <c r="E92" s="656"/>
      <c r="F92" s="656"/>
      <c r="G92" s="656"/>
      <c r="H92" s="178" t="s">
        <v>15</v>
      </c>
      <c r="I92" s="34" t="str">
        <f>VLOOKUP(H92,'Общий прайс лист'!$A$4:$D$354,2,FALSE)</f>
        <v>Фотоэлементы Medium BlueBus EPMB</v>
      </c>
      <c r="J92" s="34">
        <v>1</v>
      </c>
      <c r="K92" s="60">
        <f>VLOOKUP(H92,'Общий прайс лист'!A:D,4,FALSE)</f>
        <v>6900</v>
      </c>
      <c r="L92" s="895"/>
      <c r="M92" s="895"/>
      <c r="N92" s="895"/>
      <c r="O92" s="796"/>
    </row>
    <row r="93" spans="1:15" x14ac:dyDescent="0.25">
      <c r="A93" s="882"/>
      <c r="B93" s="616" t="s">
        <v>882</v>
      </c>
      <c r="C93" s="617"/>
      <c r="D93" s="617"/>
      <c r="E93" s="617"/>
      <c r="F93" s="617"/>
      <c r="G93" s="618"/>
      <c r="H93" s="23" t="s">
        <v>507</v>
      </c>
      <c r="I93" s="23" t="str">
        <f>VLOOKUP(H93,'Общий прайс лист'!$A$4:$D$354,2,FALSE)</f>
        <v>Цифровой переключатель FLOR EDSW</v>
      </c>
      <c r="J93" s="23"/>
      <c r="K93" s="51">
        <f>VLOOKUP(H93,'Общий прайс лист'!A:D,4,FALSE)</f>
        <v>10900</v>
      </c>
      <c r="L93" s="570"/>
      <c r="M93" s="849"/>
      <c r="N93" s="849"/>
      <c r="O93" s="571"/>
    </row>
    <row r="94" spans="1:15" x14ac:dyDescent="0.25">
      <c r="A94" s="882"/>
      <c r="B94" s="588"/>
      <c r="C94" s="589"/>
      <c r="D94" s="589"/>
      <c r="E94" s="589"/>
      <c r="F94" s="589"/>
      <c r="G94" s="590"/>
      <c r="H94" s="19" t="s">
        <v>2244</v>
      </c>
      <c r="I94" s="19" t="str">
        <f>VLOOKUP(H94,'Общий прайс лист'!$A$4:$D$354,2,FALSE)</f>
        <v>Фотоэлементы с зеркально-линзовым объективом BlueBus</v>
      </c>
      <c r="J94" s="19"/>
      <c r="K94" s="46">
        <f>VLOOKUP(H94,'Общий прайс лист'!A:D,4,FALSE)</f>
        <v>10900</v>
      </c>
      <c r="L94" s="572"/>
      <c r="M94" s="850"/>
      <c r="N94" s="850"/>
      <c r="O94" s="573"/>
    </row>
    <row r="95" spans="1:15" x14ac:dyDescent="0.25">
      <c r="A95" s="882"/>
      <c r="B95" s="588"/>
      <c r="C95" s="589"/>
      <c r="D95" s="589"/>
      <c r="E95" s="589"/>
      <c r="F95" s="589"/>
      <c r="G95" s="590"/>
      <c r="H95" s="20" t="s">
        <v>19</v>
      </c>
      <c r="I95" s="26" t="str">
        <f>VLOOKUP(H95,'Общий прайс лист'!$A$4:$D$354,2,FALSE)</f>
        <v>Аккумуляторная батарея PS124</v>
      </c>
      <c r="J95" s="20"/>
      <c r="K95" s="44">
        <f>VLOOKUP(H95,'Общий прайс лист'!A:D,4,FALSE)</f>
        <v>9900</v>
      </c>
      <c r="L95" s="572"/>
      <c r="M95" s="850"/>
      <c r="N95" s="850"/>
      <c r="O95" s="573"/>
    </row>
    <row r="96" spans="1:15" ht="15.75" thickBot="1" x14ac:dyDescent="0.3">
      <c r="A96" s="882"/>
      <c r="B96" s="588"/>
      <c r="C96" s="589"/>
      <c r="D96" s="589"/>
      <c r="E96" s="589"/>
      <c r="F96" s="589"/>
      <c r="G96" s="590"/>
      <c r="H96" s="20" t="s">
        <v>21</v>
      </c>
      <c r="I96" s="26" t="s">
        <v>2166</v>
      </c>
      <c r="J96" s="20"/>
      <c r="K96" s="44"/>
      <c r="L96" s="572"/>
      <c r="M96" s="850"/>
      <c r="N96" s="850"/>
      <c r="O96" s="573"/>
    </row>
    <row r="97" spans="1:15" ht="50.25" customHeight="1" x14ac:dyDescent="0.25">
      <c r="A97" s="898" t="s">
        <v>500</v>
      </c>
      <c r="B97" s="650" t="s">
        <v>888</v>
      </c>
      <c r="C97" s="664" t="s">
        <v>880</v>
      </c>
      <c r="D97" s="598" t="s">
        <v>33</v>
      </c>
      <c r="E97" s="825"/>
      <c r="F97" s="825"/>
      <c r="G97" s="599"/>
      <c r="H97" s="114" t="s">
        <v>1093</v>
      </c>
      <c r="I97" s="115" t="s">
        <v>1094</v>
      </c>
      <c r="J97" s="116">
        <v>1</v>
      </c>
      <c r="K97" s="176"/>
      <c r="L97" s="852">
        <f>VLOOKUP(D97,'Общий прайс лист'!A:D,4,FALSE)</f>
        <v>37900</v>
      </c>
      <c r="M97" s="852"/>
      <c r="N97" s="852"/>
      <c r="O97" s="786"/>
    </row>
    <row r="98" spans="1:15" ht="15.75" thickBot="1" x14ac:dyDescent="0.3">
      <c r="A98" s="882"/>
      <c r="B98" s="734"/>
      <c r="C98" s="666"/>
      <c r="D98" s="602"/>
      <c r="E98" s="827"/>
      <c r="F98" s="827"/>
      <c r="G98" s="603"/>
      <c r="H98" s="122" t="s">
        <v>4731</v>
      </c>
      <c r="I98" s="123" t="s">
        <v>4732</v>
      </c>
      <c r="J98" s="124">
        <v>2</v>
      </c>
      <c r="K98" s="162"/>
      <c r="L98" s="856"/>
      <c r="M98" s="856"/>
      <c r="N98" s="856"/>
      <c r="O98" s="788"/>
    </row>
    <row r="99" spans="1:15" x14ac:dyDescent="0.25">
      <c r="A99" s="882"/>
      <c r="B99" s="616" t="s">
        <v>882</v>
      </c>
      <c r="C99" s="617"/>
      <c r="D99" s="589"/>
      <c r="E99" s="589"/>
      <c r="F99" s="589"/>
      <c r="G99" s="590"/>
      <c r="H99" s="19" t="s">
        <v>507</v>
      </c>
      <c r="I99" s="19" t="str">
        <f>VLOOKUP(H99,'Общий прайс лист'!$A$4:$D$354,2,FALSE)</f>
        <v>Цифровой переключатель FLOR EDSW</v>
      </c>
      <c r="J99" s="19"/>
      <c r="K99" s="46">
        <f>VLOOKUP(H99,'Общий прайс лист'!A:D,4,FALSE)</f>
        <v>10900</v>
      </c>
      <c r="L99" s="572"/>
      <c r="M99" s="850"/>
      <c r="N99" s="850"/>
      <c r="O99" s="573"/>
    </row>
    <row r="100" spans="1:15" x14ac:dyDescent="0.25">
      <c r="A100" s="882"/>
      <c r="B100" s="588"/>
      <c r="C100" s="589"/>
      <c r="D100" s="589"/>
      <c r="E100" s="589"/>
      <c r="F100" s="589"/>
      <c r="G100" s="590"/>
      <c r="H100" s="19" t="s">
        <v>1028</v>
      </c>
      <c r="I100" s="19" t="str">
        <f>VLOOKUP(H100,'Общий прайс лист'!$A$4:$D$354,2,FALSE)</f>
        <v>Фотоэлементы с зеркально-линзовым объективом</v>
      </c>
      <c r="J100" s="19"/>
      <c r="K100" s="46">
        <f>VLOOKUP(H100,'Общий прайс лист'!A:D,4,FALSE)</f>
        <v>10900</v>
      </c>
      <c r="L100" s="572"/>
      <c r="M100" s="850"/>
      <c r="N100" s="850"/>
      <c r="O100" s="573"/>
    </row>
    <row r="101" spans="1:15" x14ac:dyDescent="0.25">
      <c r="A101" s="882"/>
      <c r="B101" s="588"/>
      <c r="C101" s="589"/>
      <c r="D101" s="589"/>
      <c r="E101" s="589"/>
      <c r="F101" s="589"/>
      <c r="G101" s="590"/>
      <c r="H101" s="20" t="s">
        <v>1000</v>
      </c>
      <c r="I101" s="20" t="str">
        <f>VLOOKUP(H101,'Общий прайс лист'!$A$4:$D$354,2,FALSE)</f>
        <v>Лампа сигнальная с антенной, 230В ELAC</v>
      </c>
      <c r="J101" s="20"/>
      <c r="K101" s="44">
        <f>VLOOKUP(H101,'Общий прайс лист'!A:D,4,FALSE)</f>
        <v>4900</v>
      </c>
      <c r="L101" s="572"/>
      <c r="M101" s="850"/>
      <c r="N101" s="850"/>
      <c r="O101" s="573"/>
    </row>
    <row r="102" spans="1:15" ht="15.75" thickBot="1" x14ac:dyDescent="0.3">
      <c r="A102" s="882"/>
      <c r="B102" s="588"/>
      <c r="C102" s="589"/>
      <c r="D102" s="589"/>
      <c r="E102" s="589"/>
      <c r="F102" s="589"/>
      <c r="G102" s="590"/>
      <c r="H102" s="20" t="s">
        <v>21</v>
      </c>
      <c r="I102" s="26" t="s">
        <v>2166</v>
      </c>
      <c r="J102" s="20"/>
      <c r="K102" s="44"/>
      <c r="L102" s="572"/>
      <c r="M102" s="850"/>
      <c r="N102" s="850"/>
      <c r="O102" s="573"/>
    </row>
    <row r="103" spans="1:15" x14ac:dyDescent="0.25">
      <c r="A103" s="556" t="s">
        <v>2172</v>
      </c>
      <c r="B103" s="650" t="s">
        <v>4844</v>
      </c>
      <c r="C103" s="558" t="s">
        <v>879</v>
      </c>
      <c r="D103" s="561" t="s">
        <v>4665</v>
      </c>
      <c r="E103" s="857"/>
      <c r="F103" s="857"/>
      <c r="G103" s="562"/>
      <c r="H103" s="188" t="s">
        <v>36</v>
      </c>
      <c r="I103" s="183" t="str">
        <f>VLOOKUP(H103,'Общий прайс лист'!$A$4:$D$354,2,FALSE)</f>
        <v>Привод для откатных ворот RUN400HS</v>
      </c>
      <c r="J103" s="155">
        <v>1</v>
      </c>
      <c r="K103" s="185">
        <f>VLOOKUP(H103,'Общий прайс лист'!A:D,4,FALSE)</f>
        <v>81900</v>
      </c>
      <c r="L103" s="582">
        <f>VLOOKUP(D103,'Общий прайс лист'!A:D,4,FALSE)</f>
        <v>84900</v>
      </c>
      <c r="M103" s="828"/>
      <c r="N103" s="828"/>
      <c r="O103" s="583"/>
    </row>
    <row r="104" spans="1:15" x14ac:dyDescent="0.25">
      <c r="A104" s="556"/>
      <c r="B104" s="651"/>
      <c r="C104" s="559"/>
      <c r="D104" s="563"/>
      <c r="E104" s="655"/>
      <c r="F104" s="655"/>
      <c r="G104" s="564"/>
      <c r="H104" s="177" t="s">
        <v>1061</v>
      </c>
      <c r="I104" s="174" t="str">
        <f>VLOOKUP(H104,'Общий прайс лист'!$A$4:$D$354,2,FALSE)</f>
        <v>Приемник OXIBD с обратной связью</v>
      </c>
      <c r="J104" s="33">
        <v>1</v>
      </c>
      <c r="K104" s="66">
        <f>VLOOKUP(H104,'Общий прайс лист'!A:D,4,FALSE)</f>
        <v>6900</v>
      </c>
      <c r="L104" s="584"/>
      <c r="M104" s="829"/>
      <c r="N104" s="829"/>
      <c r="O104" s="585"/>
    </row>
    <row r="105" spans="1:15" ht="15.75" thickBot="1" x14ac:dyDescent="0.3">
      <c r="A105" s="556"/>
      <c r="B105" s="651"/>
      <c r="C105" s="559"/>
      <c r="D105" s="563"/>
      <c r="E105" s="655"/>
      <c r="F105" s="655"/>
      <c r="G105" s="564"/>
      <c r="H105" s="177" t="s">
        <v>4729</v>
      </c>
      <c r="I105" s="174" t="s">
        <v>4730</v>
      </c>
      <c r="J105" s="33">
        <v>2</v>
      </c>
      <c r="K105" s="66"/>
      <c r="L105" s="584"/>
      <c r="M105" s="829"/>
      <c r="N105" s="829"/>
      <c r="O105" s="585"/>
    </row>
    <row r="106" spans="1:15" x14ac:dyDescent="0.25">
      <c r="A106" s="556"/>
      <c r="B106" s="651"/>
      <c r="C106" s="559"/>
      <c r="D106" s="598" t="s">
        <v>4666</v>
      </c>
      <c r="E106" s="825"/>
      <c r="F106" s="825"/>
      <c r="G106" s="599"/>
      <c r="H106" s="114" t="s">
        <v>36</v>
      </c>
      <c r="I106" s="115" t="str">
        <f>VLOOKUP(H106,'Общий прайс лист'!$A$4:$D$354,2,FALSE)</f>
        <v>Привод для откатных ворот RUN400HS</v>
      </c>
      <c r="J106" s="116">
        <v>1</v>
      </c>
      <c r="K106" s="117">
        <f>VLOOKUP(H106,'Общий прайс лист'!A:D,4,FALSE)</f>
        <v>81900</v>
      </c>
      <c r="L106" s="604">
        <f>VLOOKUP(D106,'Общий прайс лист'!A:D,4,FALSE)</f>
        <v>92900</v>
      </c>
      <c r="M106" s="830"/>
      <c r="N106" s="830"/>
      <c r="O106" s="605"/>
    </row>
    <row r="107" spans="1:15" x14ac:dyDescent="0.25">
      <c r="A107" s="556"/>
      <c r="B107" s="651"/>
      <c r="C107" s="559"/>
      <c r="D107" s="600"/>
      <c r="E107" s="826"/>
      <c r="F107" s="826"/>
      <c r="G107" s="601"/>
      <c r="H107" s="118" t="s">
        <v>1061</v>
      </c>
      <c r="I107" s="119" t="str">
        <f>VLOOKUP(H107,'Общий прайс лист'!$A$4:$D$354,2,FALSE)</f>
        <v>Приемник OXIBD с обратной связью</v>
      </c>
      <c r="J107" s="120">
        <v>1</v>
      </c>
      <c r="K107" s="121">
        <f>VLOOKUP(H107,'Общий прайс лист'!A:D,4,FALSE)</f>
        <v>6900</v>
      </c>
      <c r="L107" s="606"/>
      <c r="M107" s="831"/>
      <c r="N107" s="831"/>
      <c r="O107" s="607"/>
    </row>
    <row r="108" spans="1:15" x14ac:dyDescent="0.25">
      <c r="A108" s="556"/>
      <c r="B108" s="651"/>
      <c r="C108" s="559"/>
      <c r="D108" s="600"/>
      <c r="E108" s="826"/>
      <c r="F108" s="826"/>
      <c r="G108" s="601"/>
      <c r="H108" s="118" t="s">
        <v>4729</v>
      </c>
      <c r="I108" s="119" t="s">
        <v>4730</v>
      </c>
      <c r="J108" s="120">
        <v>2</v>
      </c>
      <c r="K108" s="121"/>
      <c r="L108" s="606"/>
      <c r="M108" s="831"/>
      <c r="N108" s="831"/>
      <c r="O108" s="607"/>
    </row>
    <row r="109" spans="1:15" x14ac:dyDescent="0.25">
      <c r="A109" s="556"/>
      <c r="B109" s="651"/>
      <c r="C109" s="559"/>
      <c r="D109" s="600"/>
      <c r="E109" s="826"/>
      <c r="F109" s="826"/>
      <c r="G109" s="601"/>
      <c r="H109" s="118" t="s">
        <v>15</v>
      </c>
      <c r="I109" s="119" t="str">
        <f>VLOOKUP(H109,'Общий прайс лист'!$A$4:$D$354,2,FALSE)</f>
        <v>Фотоэлементы Medium BlueBus EPMB</v>
      </c>
      <c r="J109" s="120">
        <v>1</v>
      </c>
      <c r="K109" s="121">
        <f>VLOOKUP(H109,'Общий прайс лист'!A:D,4,FALSE)</f>
        <v>6900</v>
      </c>
      <c r="L109" s="606"/>
      <c r="M109" s="831"/>
      <c r="N109" s="831"/>
      <c r="O109" s="607"/>
    </row>
    <row r="110" spans="1:15" ht="15.75" thickBot="1" x14ac:dyDescent="0.3">
      <c r="A110" s="556"/>
      <c r="B110" s="734"/>
      <c r="C110" s="560"/>
      <c r="D110" s="602"/>
      <c r="E110" s="827"/>
      <c r="F110" s="827"/>
      <c r="G110" s="603"/>
      <c r="H110" s="159" t="s">
        <v>1001</v>
      </c>
      <c r="I110" s="133" t="str">
        <f>VLOOKUP(H110,'Общий прайс лист'!$A$4:$D$354,2,FALSE)</f>
        <v>Лампа сигнальная с антенной 12В/24В ELDC</v>
      </c>
      <c r="J110" s="134">
        <v>1</v>
      </c>
      <c r="K110" s="135">
        <f>VLOOKUP(H110,'Общий прайс лист'!A:D,4,FALSE)</f>
        <v>4900</v>
      </c>
      <c r="L110" s="608"/>
      <c r="M110" s="832"/>
      <c r="N110" s="832"/>
      <c r="O110" s="609"/>
    </row>
    <row r="111" spans="1:15" x14ac:dyDescent="0.25">
      <c r="A111" s="556"/>
      <c r="B111" s="588" t="s">
        <v>882</v>
      </c>
      <c r="C111" s="589"/>
      <c r="D111" s="589"/>
      <c r="E111" s="589"/>
      <c r="F111" s="589"/>
      <c r="G111" s="590"/>
      <c r="H111" s="19" t="s">
        <v>507</v>
      </c>
      <c r="I111" s="89" t="str">
        <f>VLOOKUP(H111,'Общий прайс лист'!$A$4:$D$354,2,FALSE)</f>
        <v>Цифровой переключатель FLOR EDSW</v>
      </c>
      <c r="J111" s="19"/>
      <c r="K111" s="46">
        <f>VLOOKUP(H111,'Общий прайс лист'!A:D,4,FALSE)</f>
        <v>10900</v>
      </c>
      <c r="L111" s="594"/>
      <c r="M111" s="595"/>
      <c r="N111" s="595"/>
      <c r="O111" s="833"/>
    </row>
    <row r="112" spans="1:15" x14ac:dyDescent="0.25">
      <c r="A112" s="556"/>
      <c r="B112" s="588"/>
      <c r="C112" s="589"/>
      <c r="D112" s="589"/>
      <c r="E112" s="589"/>
      <c r="F112" s="589"/>
      <c r="G112" s="590"/>
      <c r="H112" s="19" t="s">
        <v>2244</v>
      </c>
      <c r="I112" s="89" t="str">
        <f>VLOOKUP(H112,'Общий прайс лист'!$A$4:$D$354,2,FALSE)</f>
        <v>Фотоэлементы с зеркально-линзовым объективом BlueBus</v>
      </c>
      <c r="J112" s="19"/>
      <c r="K112" s="46">
        <f>VLOOKUP(H112,'Общий прайс лист'!A:D,4,FALSE)</f>
        <v>10900</v>
      </c>
      <c r="L112" s="594"/>
      <c r="M112" s="595"/>
      <c r="N112" s="595"/>
      <c r="O112" s="833"/>
    </row>
    <row r="113" spans="1:15" ht="15.75" thickBot="1" x14ac:dyDescent="0.3">
      <c r="A113" s="556"/>
      <c r="B113" s="588"/>
      <c r="C113" s="589"/>
      <c r="D113" s="589"/>
      <c r="E113" s="589"/>
      <c r="F113" s="589"/>
      <c r="G113" s="590"/>
      <c r="H113" s="20" t="s">
        <v>21</v>
      </c>
      <c r="I113" s="26" t="s">
        <v>2166</v>
      </c>
      <c r="J113" s="20"/>
      <c r="K113" s="44"/>
      <c r="L113" s="594"/>
      <c r="M113" s="595"/>
      <c r="N113" s="595"/>
      <c r="O113" s="833"/>
    </row>
    <row r="114" spans="1:15" ht="29.25" customHeight="1" x14ac:dyDescent="0.25">
      <c r="A114" s="556" t="s">
        <v>2172</v>
      </c>
      <c r="B114" s="650" t="s">
        <v>911</v>
      </c>
      <c r="C114" s="558" t="s">
        <v>879</v>
      </c>
      <c r="D114" s="561" t="s">
        <v>4649</v>
      </c>
      <c r="E114" s="857"/>
      <c r="F114" s="857"/>
      <c r="G114" s="562"/>
      <c r="H114" s="188" t="s">
        <v>35</v>
      </c>
      <c r="I114" s="183" t="str">
        <f>VLOOKUP(H114,'Общий прайс лист'!$A$4:$D$354,2,FALSE)</f>
        <v>Привод для откатных ворот RUN1200HS</v>
      </c>
      <c r="J114" s="155">
        <v>1</v>
      </c>
      <c r="K114" s="185">
        <f>VLOOKUP(H114,'Общий прайс лист'!A:D,4,FALSE)</f>
        <v>81900</v>
      </c>
      <c r="L114" s="582">
        <f>VLOOKUP(D114,'Общий прайс лист'!A:D,4,FALSE)</f>
        <v>84900</v>
      </c>
      <c r="M114" s="828"/>
      <c r="N114" s="828"/>
      <c r="O114" s="583"/>
    </row>
    <row r="115" spans="1:15" x14ac:dyDescent="0.25">
      <c r="A115" s="556"/>
      <c r="B115" s="651"/>
      <c r="C115" s="559"/>
      <c r="D115" s="563"/>
      <c r="E115" s="655"/>
      <c r="F115" s="655"/>
      <c r="G115" s="564"/>
      <c r="H115" s="177" t="s">
        <v>1061</v>
      </c>
      <c r="I115" s="174" t="str">
        <f>VLOOKUP(H115,'Общий прайс лист'!$A$4:$D$354,2,FALSE)</f>
        <v>Приемник OXIBD с обратной связью</v>
      </c>
      <c r="J115" s="33">
        <v>1</v>
      </c>
      <c r="K115" s="66">
        <f>VLOOKUP(H115,'Общий прайс лист'!A:D,4,FALSE)</f>
        <v>6900</v>
      </c>
      <c r="L115" s="584"/>
      <c r="M115" s="829"/>
      <c r="N115" s="829"/>
      <c r="O115" s="585"/>
    </row>
    <row r="116" spans="1:15" ht="15.75" thickBot="1" x14ac:dyDescent="0.3">
      <c r="A116" s="556"/>
      <c r="B116" s="651"/>
      <c r="C116" s="559"/>
      <c r="D116" s="563"/>
      <c r="E116" s="655"/>
      <c r="F116" s="655"/>
      <c r="G116" s="564"/>
      <c r="H116" s="177" t="s">
        <v>4729</v>
      </c>
      <c r="I116" s="174" t="s">
        <v>4730</v>
      </c>
      <c r="J116" s="33">
        <v>2</v>
      </c>
      <c r="K116" s="66"/>
      <c r="L116" s="584"/>
      <c r="M116" s="829"/>
      <c r="N116" s="829"/>
      <c r="O116" s="585"/>
    </row>
    <row r="117" spans="1:15" ht="30" customHeight="1" x14ac:dyDescent="0.25">
      <c r="A117" s="556"/>
      <c r="B117" s="651"/>
      <c r="C117" s="559"/>
      <c r="D117" s="598" t="s">
        <v>4664</v>
      </c>
      <c r="E117" s="825"/>
      <c r="F117" s="825"/>
      <c r="G117" s="599"/>
      <c r="H117" s="114" t="s">
        <v>35</v>
      </c>
      <c r="I117" s="115" t="str">
        <f>VLOOKUP(H117,'Общий прайс лист'!$A$4:$D$354,2,FALSE)</f>
        <v>Привод для откатных ворот RUN1200HS</v>
      </c>
      <c r="J117" s="116">
        <v>1</v>
      </c>
      <c r="K117" s="117">
        <f>VLOOKUP(H117,'Общий прайс лист'!A:D,4,FALSE)</f>
        <v>81900</v>
      </c>
      <c r="L117" s="604">
        <f>VLOOKUP(D117,'Общий прайс лист'!A:D,4,FALSE)</f>
        <v>92900</v>
      </c>
      <c r="M117" s="830"/>
      <c r="N117" s="830"/>
      <c r="O117" s="605"/>
    </row>
    <row r="118" spans="1:15" x14ac:dyDescent="0.25">
      <c r="A118" s="556"/>
      <c r="B118" s="651"/>
      <c r="C118" s="559"/>
      <c r="D118" s="600"/>
      <c r="E118" s="826"/>
      <c r="F118" s="826"/>
      <c r="G118" s="601"/>
      <c r="H118" s="118" t="s">
        <v>1061</v>
      </c>
      <c r="I118" s="119" t="str">
        <f>VLOOKUP(H118,'Общий прайс лист'!$A$4:$D$354,2,FALSE)</f>
        <v>Приемник OXIBD с обратной связью</v>
      </c>
      <c r="J118" s="120">
        <v>1</v>
      </c>
      <c r="K118" s="121">
        <f>VLOOKUP(H118,'Общий прайс лист'!A:D,4,FALSE)</f>
        <v>6900</v>
      </c>
      <c r="L118" s="606"/>
      <c r="M118" s="831"/>
      <c r="N118" s="831"/>
      <c r="O118" s="607"/>
    </row>
    <row r="119" spans="1:15" x14ac:dyDescent="0.25">
      <c r="A119" s="556"/>
      <c r="B119" s="651"/>
      <c r="C119" s="559"/>
      <c r="D119" s="600"/>
      <c r="E119" s="826"/>
      <c r="F119" s="826"/>
      <c r="G119" s="601"/>
      <c r="H119" s="118" t="s">
        <v>4729</v>
      </c>
      <c r="I119" s="119" t="s">
        <v>4730</v>
      </c>
      <c r="J119" s="120">
        <v>2</v>
      </c>
      <c r="K119" s="121"/>
      <c r="L119" s="606"/>
      <c r="M119" s="831"/>
      <c r="N119" s="831"/>
      <c r="O119" s="607"/>
    </row>
    <row r="120" spans="1:15" x14ac:dyDescent="0.25">
      <c r="A120" s="556"/>
      <c r="B120" s="651"/>
      <c r="C120" s="559"/>
      <c r="D120" s="600"/>
      <c r="E120" s="826"/>
      <c r="F120" s="826"/>
      <c r="G120" s="601"/>
      <c r="H120" s="118" t="s">
        <v>15</v>
      </c>
      <c r="I120" s="119" t="str">
        <f>VLOOKUP(H120,'Общий прайс лист'!$A$4:$D$354,2,FALSE)</f>
        <v>Фотоэлементы Medium BlueBus EPMB</v>
      </c>
      <c r="J120" s="120">
        <v>1</v>
      </c>
      <c r="K120" s="121">
        <f>VLOOKUP(H120,'Общий прайс лист'!A:D,4,FALSE)</f>
        <v>6900</v>
      </c>
      <c r="L120" s="606"/>
      <c r="M120" s="831"/>
      <c r="N120" s="831"/>
      <c r="O120" s="607"/>
    </row>
    <row r="121" spans="1:15" ht="15.75" thickBot="1" x14ac:dyDescent="0.3">
      <c r="A121" s="556"/>
      <c r="B121" s="734"/>
      <c r="C121" s="560"/>
      <c r="D121" s="602"/>
      <c r="E121" s="827"/>
      <c r="F121" s="827"/>
      <c r="G121" s="603"/>
      <c r="H121" s="159" t="s">
        <v>1001</v>
      </c>
      <c r="I121" s="133" t="str">
        <f>VLOOKUP(H121,'Общий прайс лист'!$A$4:$D$354,2,FALSE)</f>
        <v>Лампа сигнальная с антенной 12В/24В ELDC</v>
      </c>
      <c r="J121" s="134">
        <v>1</v>
      </c>
      <c r="K121" s="135">
        <f>VLOOKUP(H121,'Общий прайс лист'!A:D,4,FALSE)</f>
        <v>4900</v>
      </c>
      <c r="L121" s="608"/>
      <c r="M121" s="832"/>
      <c r="N121" s="832"/>
      <c r="O121" s="609"/>
    </row>
    <row r="122" spans="1:15" x14ac:dyDescent="0.25">
      <c r="A122" s="556"/>
      <c r="B122" s="588" t="s">
        <v>882</v>
      </c>
      <c r="C122" s="589"/>
      <c r="D122" s="589"/>
      <c r="E122" s="589"/>
      <c r="F122" s="589"/>
      <c r="G122" s="590"/>
      <c r="H122" s="19" t="s">
        <v>507</v>
      </c>
      <c r="I122" s="89" t="str">
        <f>VLOOKUP(H122,'Общий прайс лист'!$A$4:$D$354,2,FALSE)</f>
        <v>Цифровой переключатель FLOR EDSW</v>
      </c>
      <c r="J122" s="19"/>
      <c r="K122" s="46">
        <f>VLOOKUP(H122,'Общий прайс лист'!A:D,4,FALSE)</f>
        <v>10900</v>
      </c>
      <c r="L122" s="594"/>
      <c r="M122" s="595"/>
      <c r="N122" s="595"/>
      <c r="O122" s="833"/>
    </row>
    <row r="123" spans="1:15" x14ac:dyDescent="0.25">
      <c r="A123" s="556"/>
      <c r="B123" s="588"/>
      <c r="C123" s="589"/>
      <c r="D123" s="589"/>
      <c r="E123" s="589"/>
      <c r="F123" s="589"/>
      <c r="G123" s="590"/>
      <c r="H123" s="19" t="s">
        <v>2244</v>
      </c>
      <c r="I123" s="89" t="str">
        <f>VLOOKUP(H123,'Общий прайс лист'!$A$4:$D$354,2,FALSE)</f>
        <v>Фотоэлементы с зеркально-линзовым объективом BlueBus</v>
      </c>
      <c r="J123" s="19"/>
      <c r="K123" s="46">
        <f>VLOOKUP(H123,'Общий прайс лист'!A:D,4,FALSE)</f>
        <v>10900</v>
      </c>
      <c r="L123" s="594"/>
      <c r="M123" s="595"/>
      <c r="N123" s="595"/>
      <c r="O123" s="833"/>
    </row>
    <row r="124" spans="1:15" ht="15.75" thickBot="1" x14ac:dyDescent="0.3">
      <c r="A124" s="556"/>
      <c r="B124" s="588"/>
      <c r="C124" s="589"/>
      <c r="D124" s="589"/>
      <c r="E124" s="589"/>
      <c r="F124" s="589"/>
      <c r="G124" s="590"/>
      <c r="H124" s="20" t="s">
        <v>21</v>
      </c>
      <c r="I124" s="26" t="s">
        <v>2166</v>
      </c>
      <c r="J124" s="20"/>
      <c r="K124" s="44"/>
      <c r="L124" s="594"/>
      <c r="M124" s="595"/>
      <c r="N124" s="595"/>
      <c r="O124" s="833"/>
    </row>
    <row r="125" spans="1:15" ht="37.5" customHeight="1" x14ac:dyDescent="0.25">
      <c r="A125" s="898" t="s">
        <v>543</v>
      </c>
      <c r="B125" s="650" t="s">
        <v>1095</v>
      </c>
      <c r="C125" s="860" t="s">
        <v>880</v>
      </c>
      <c r="D125" s="598" t="s">
        <v>4650</v>
      </c>
      <c r="E125" s="825"/>
      <c r="F125" s="825"/>
      <c r="G125" s="599"/>
      <c r="H125" s="114" t="s">
        <v>544</v>
      </c>
      <c r="I125" s="115" t="str">
        <f>VLOOKUP(H125,'Общий прайс лист'!$A$4:$D$354,2,FALSE)</f>
        <v>Привод для откатных ворот RUN1500</v>
      </c>
      <c r="J125" s="116">
        <v>1</v>
      </c>
      <c r="K125" s="117">
        <f>VLOOKUP(H125,'Общий прайс лист'!A:D,4,FALSE)</f>
        <v>81900</v>
      </c>
      <c r="L125" s="851">
        <f>VLOOKUP(D125,'Общий прайс лист'!A:D,4,FALSE)</f>
        <v>84900</v>
      </c>
      <c r="M125" s="852"/>
      <c r="N125" s="852"/>
      <c r="O125" s="786"/>
    </row>
    <row r="126" spans="1:15" ht="15.75" customHeight="1" x14ac:dyDescent="0.25">
      <c r="A126" s="882"/>
      <c r="B126" s="651"/>
      <c r="C126" s="861"/>
      <c r="D126" s="600"/>
      <c r="E126" s="826"/>
      <c r="F126" s="826"/>
      <c r="G126" s="601"/>
      <c r="H126" s="118" t="s">
        <v>1061</v>
      </c>
      <c r="I126" s="119" t="str">
        <f>VLOOKUP(H126,'Общий прайс лист'!$A$4:$D$354,2,FALSE)</f>
        <v>Приемник OXIBD с обратной связью</v>
      </c>
      <c r="J126" s="120">
        <v>1</v>
      </c>
      <c r="K126" s="121">
        <f>VLOOKUP(H126,'Общий прайс лист'!A:D,4,FALSE)</f>
        <v>6900</v>
      </c>
      <c r="L126" s="853"/>
      <c r="M126" s="854"/>
      <c r="N126" s="854"/>
      <c r="O126" s="787"/>
    </row>
    <row r="127" spans="1:15" ht="15.75" customHeight="1" thickBot="1" x14ac:dyDescent="0.3">
      <c r="A127" s="882"/>
      <c r="B127" s="734"/>
      <c r="C127" s="862"/>
      <c r="D127" s="602"/>
      <c r="E127" s="827"/>
      <c r="F127" s="827"/>
      <c r="G127" s="603"/>
      <c r="H127" s="122" t="s">
        <v>4733</v>
      </c>
      <c r="I127" s="124" t="s">
        <v>4734</v>
      </c>
      <c r="J127" s="124">
        <v>2</v>
      </c>
      <c r="K127" s="125"/>
      <c r="L127" s="855"/>
      <c r="M127" s="856"/>
      <c r="N127" s="856"/>
      <c r="O127" s="788"/>
    </row>
    <row r="128" spans="1:15" ht="15.75" customHeight="1" x14ac:dyDescent="0.25">
      <c r="A128" s="882"/>
      <c r="B128" s="588" t="s">
        <v>882</v>
      </c>
      <c r="C128" s="589"/>
      <c r="D128" s="589"/>
      <c r="E128" s="589"/>
      <c r="F128" s="589"/>
      <c r="G128" s="590"/>
      <c r="H128" s="19" t="s">
        <v>507</v>
      </c>
      <c r="I128" s="19" t="str">
        <f>VLOOKUP(H128,'Общий прайс лист'!$A$4:$D$354,2,FALSE)</f>
        <v>Цифровой переключатель FLOR EDSW</v>
      </c>
      <c r="J128" s="19"/>
      <c r="K128" s="46">
        <f>VLOOKUP(H128,'Общий прайс лист'!A:D,4,FALSE)</f>
        <v>10900</v>
      </c>
      <c r="L128" s="198"/>
      <c r="M128" s="198"/>
      <c r="N128" s="198"/>
      <c r="O128" s="199"/>
    </row>
    <row r="129" spans="1:15" ht="15.75" customHeight="1" x14ac:dyDescent="0.25">
      <c r="A129" s="882"/>
      <c r="B129" s="588"/>
      <c r="C129" s="589"/>
      <c r="D129" s="589"/>
      <c r="E129" s="589"/>
      <c r="F129" s="589"/>
      <c r="G129" s="590"/>
      <c r="H129" s="19" t="s">
        <v>2244</v>
      </c>
      <c r="I129" s="19" t="str">
        <f>VLOOKUP(H129,'Общий прайс лист'!$A$4:$D$354,2,FALSE)</f>
        <v>Фотоэлементы с зеркально-линзовым объективом BlueBus</v>
      </c>
      <c r="J129" s="19"/>
      <c r="K129" s="46">
        <f>VLOOKUP(H129,'Общий прайс лист'!A:D,4,FALSE)</f>
        <v>10900</v>
      </c>
      <c r="L129" s="198"/>
      <c r="M129" s="198"/>
      <c r="N129" s="198"/>
      <c r="O129" s="199"/>
    </row>
    <row r="130" spans="1:15" ht="15.75" customHeight="1" x14ac:dyDescent="0.25">
      <c r="A130" s="882"/>
      <c r="B130" s="588"/>
      <c r="C130" s="589"/>
      <c r="D130" s="589"/>
      <c r="E130" s="589"/>
      <c r="F130" s="589"/>
      <c r="G130" s="590"/>
      <c r="H130" s="20" t="s">
        <v>21</v>
      </c>
      <c r="I130" s="26" t="s">
        <v>2166</v>
      </c>
      <c r="J130" s="20"/>
      <c r="K130" s="44"/>
      <c r="L130" s="198"/>
      <c r="M130" s="198"/>
      <c r="N130" s="198"/>
      <c r="O130" s="199"/>
    </row>
    <row r="131" spans="1:15" ht="15.75" customHeight="1" thickBot="1" x14ac:dyDescent="0.3">
      <c r="A131" s="883"/>
      <c r="B131" s="591"/>
      <c r="C131" s="592"/>
      <c r="D131" s="592"/>
      <c r="E131" s="592"/>
      <c r="F131" s="592"/>
      <c r="G131" s="593"/>
      <c r="H131" s="22" t="s">
        <v>19</v>
      </c>
      <c r="I131" s="27" t="str">
        <f>VLOOKUP(H131,'Общий прайс лист'!$A$4:$D$354,2,FALSE)</f>
        <v>Аккумуляторная батарея PS124</v>
      </c>
      <c r="J131" s="22"/>
      <c r="K131" s="47">
        <f>VLOOKUP(H131,'Общий прайс лист'!A:D,4,FALSE)</f>
        <v>9900</v>
      </c>
      <c r="L131" s="200"/>
      <c r="M131" s="200"/>
      <c r="N131" s="200"/>
      <c r="O131" s="201"/>
    </row>
    <row r="132" spans="1:15" ht="42" customHeight="1" x14ac:dyDescent="0.25">
      <c r="A132" s="876" t="s">
        <v>543</v>
      </c>
      <c r="B132" s="896" t="s">
        <v>549</v>
      </c>
      <c r="C132" s="860" t="s">
        <v>880</v>
      </c>
      <c r="D132" s="598" t="s">
        <v>4651</v>
      </c>
      <c r="E132" s="825"/>
      <c r="F132" s="825"/>
      <c r="G132" s="599"/>
      <c r="H132" s="114" t="s">
        <v>545</v>
      </c>
      <c r="I132" s="115" t="str">
        <f>VLOOKUP(H132,'Общий прайс лист'!$A$4:$D$354,2,FALSE)</f>
        <v>Привод для откатных ворот RUN1800</v>
      </c>
      <c r="J132" s="116">
        <v>1</v>
      </c>
      <c r="K132" s="117">
        <f>VLOOKUP(H132,'Общий прайс лист'!A:D,4,FALSE)</f>
        <v>76900</v>
      </c>
      <c r="L132" s="776">
        <f>VLOOKUP(D132,'Общий прайс лист'!A:D,4,FALSE)</f>
        <v>79900</v>
      </c>
      <c r="M132" s="809"/>
      <c r="N132" s="809"/>
      <c r="O132" s="758"/>
    </row>
    <row r="133" spans="1:15" ht="15" customHeight="1" x14ac:dyDescent="0.25">
      <c r="A133" s="876"/>
      <c r="B133" s="897"/>
      <c r="C133" s="861"/>
      <c r="D133" s="600"/>
      <c r="E133" s="826"/>
      <c r="F133" s="826"/>
      <c r="G133" s="601"/>
      <c r="H133" s="118" t="s">
        <v>1061</v>
      </c>
      <c r="I133" s="119" t="str">
        <f>VLOOKUP(H133,'Общий прайс лист'!$A$4:$D$354,2,FALSE)</f>
        <v>Приемник OXIBD с обратной связью</v>
      </c>
      <c r="J133" s="120">
        <v>1</v>
      </c>
      <c r="K133" s="121">
        <f>VLOOKUP(H133,'Общий прайс лист'!A:D,4,FALSE)</f>
        <v>6900</v>
      </c>
      <c r="L133" s="777"/>
      <c r="M133" s="810"/>
      <c r="N133" s="810"/>
      <c r="O133" s="759"/>
    </row>
    <row r="134" spans="1:15" ht="15.75" customHeight="1" thickBot="1" x14ac:dyDescent="0.3">
      <c r="A134" s="876"/>
      <c r="B134" s="897"/>
      <c r="C134" s="861"/>
      <c r="D134" s="602"/>
      <c r="E134" s="827"/>
      <c r="F134" s="827"/>
      <c r="G134" s="603"/>
      <c r="H134" s="122" t="s">
        <v>4733</v>
      </c>
      <c r="I134" s="123" t="s">
        <v>4734</v>
      </c>
      <c r="J134" s="124">
        <v>2</v>
      </c>
      <c r="K134" s="125"/>
      <c r="L134" s="824"/>
      <c r="M134" s="811"/>
      <c r="N134" s="811"/>
      <c r="O134" s="760"/>
    </row>
    <row r="135" spans="1:15" ht="3.75" customHeight="1" thickBot="1" x14ac:dyDescent="0.3">
      <c r="A135" s="876"/>
      <c r="B135" s="231"/>
      <c r="C135" s="232"/>
      <c r="D135" s="233"/>
      <c r="E135" s="234"/>
      <c r="F135" s="234"/>
      <c r="G135" s="235"/>
      <c r="H135" s="236"/>
      <c r="I135" s="237"/>
      <c r="J135" s="238"/>
      <c r="K135" s="239"/>
      <c r="L135" s="230"/>
      <c r="M135" s="228"/>
      <c r="N135" s="228"/>
      <c r="O135" s="229"/>
    </row>
    <row r="136" spans="1:15" ht="25.5" customHeight="1" x14ac:dyDescent="0.25">
      <c r="A136" s="876"/>
      <c r="B136" s="896" t="s">
        <v>548</v>
      </c>
      <c r="C136" s="727" t="s">
        <v>885</v>
      </c>
      <c r="D136" s="899" t="s">
        <v>889</v>
      </c>
      <c r="E136" s="900"/>
      <c r="F136" s="900"/>
      <c r="G136" s="901"/>
      <c r="H136" s="264" t="s">
        <v>546</v>
      </c>
      <c r="I136" s="265" t="str">
        <f>VLOOKUP(H136,'Общий прайс лист'!$A$4:$D$354,2,FALSE)</f>
        <v>Привод для откатных ворот RUN2500</v>
      </c>
      <c r="J136" s="266">
        <v>1</v>
      </c>
      <c r="K136" s="267">
        <f>VLOOKUP(H136,'Общий прайс лист'!A:D,4,FALSE)</f>
        <v>101900</v>
      </c>
      <c r="L136" s="884"/>
      <c r="M136" s="885"/>
      <c r="N136" s="885"/>
      <c r="O136" s="724"/>
    </row>
    <row r="137" spans="1:15" x14ac:dyDescent="0.25">
      <c r="A137" s="876"/>
      <c r="B137" s="897"/>
      <c r="C137" s="728"/>
      <c r="D137" s="902"/>
      <c r="E137" s="903"/>
      <c r="F137" s="903"/>
      <c r="G137" s="904"/>
      <c r="H137" s="268" t="s">
        <v>1061</v>
      </c>
      <c r="I137" s="269" t="str">
        <f>VLOOKUP(H137,'Общий прайс лист'!$A$4:$D$354,2,FALSE)</f>
        <v>Приемник OXIBD с обратной связью</v>
      </c>
      <c r="J137" s="270">
        <v>1</v>
      </c>
      <c r="K137" s="271">
        <f>VLOOKUP(H137,'Общий прайс лист'!A:D,4,FALSE)</f>
        <v>6900</v>
      </c>
      <c r="L137" s="886"/>
      <c r="M137" s="887"/>
      <c r="N137" s="887"/>
      <c r="O137" s="726"/>
    </row>
    <row r="138" spans="1:15" x14ac:dyDescent="0.25">
      <c r="A138" s="876"/>
      <c r="B138" s="897"/>
      <c r="C138" s="728"/>
      <c r="D138" s="902"/>
      <c r="E138" s="903"/>
      <c r="F138" s="903"/>
      <c r="G138" s="904"/>
      <c r="H138" s="268" t="s">
        <v>4733</v>
      </c>
      <c r="I138" s="269" t="s">
        <v>4734</v>
      </c>
      <c r="J138" s="270">
        <v>2</v>
      </c>
      <c r="K138" s="271"/>
      <c r="L138" s="886"/>
      <c r="M138" s="887"/>
      <c r="N138" s="887"/>
      <c r="O138" s="726"/>
    </row>
    <row r="139" spans="1:15" x14ac:dyDescent="0.25">
      <c r="A139" s="876"/>
      <c r="B139" s="897"/>
      <c r="C139" s="728"/>
      <c r="D139" s="902"/>
      <c r="E139" s="903"/>
      <c r="F139" s="903"/>
      <c r="G139" s="904"/>
      <c r="H139" s="268" t="s">
        <v>15</v>
      </c>
      <c r="I139" s="269" t="str">
        <f>VLOOKUP(H139,'Общий прайс лист'!$A$4:$D$354,2,FALSE)</f>
        <v>Фотоэлементы Medium BlueBus EPMB</v>
      </c>
      <c r="J139" s="270">
        <v>1</v>
      </c>
      <c r="K139" s="271">
        <f>VLOOKUP(H139,'Общий прайс лист'!A:D,4,FALSE)</f>
        <v>6900</v>
      </c>
      <c r="L139" s="886"/>
      <c r="M139" s="887"/>
      <c r="N139" s="887"/>
      <c r="O139" s="726"/>
    </row>
    <row r="140" spans="1:15" ht="15.75" thickBot="1" x14ac:dyDescent="0.3">
      <c r="A140" s="876"/>
      <c r="B140" s="931"/>
      <c r="C140" s="729"/>
      <c r="D140" s="905"/>
      <c r="E140" s="906"/>
      <c r="F140" s="906"/>
      <c r="G140" s="907"/>
      <c r="H140" s="272" t="s">
        <v>1001</v>
      </c>
      <c r="I140" s="273" t="str">
        <f>VLOOKUP(H140,'Общий прайс лист'!$A$4:$D$354,2,FALSE)</f>
        <v>Лампа сигнальная с антенной 12В/24В ELDC</v>
      </c>
      <c r="J140" s="274">
        <v>1</v>
      </c>
      <c r="K140" s="275">
        <f>VLOOKUP(H140,'Общий прайс лист'!A:D,4,FALSE)</f>
        <v>4900</v>
      </c>
      <c r="L140" s="888"/>
      <c r="M140" s="889"/>
      <c r="N140" s="889"/>
      <c r="O140" s="751"/>
    </row>
    <row r="141" spans="1:15" ht="24" customHeight="1" x14ac:dyDescent="0.25">
      <c r="A141" s="876"/>
      <c r="B141" s="650" t="s">
        <v>900</v>
      </c>
      <c r="C141" s="727" t="s">
        <v>885</v>
      </c>
      <c r="D141" s="899" t="s">
        <v>890</v>
      </c>
      <c r="E141" s="900"/>
      <c r="F141" s="900"/>
      <c r="G141" s="901"/>
      <c r="H141" s="264" t="s">
        <v>547</v>
      </c>
      <c r="I141" s="265" t="str">
        <f>VLOOKUP(H141,'Общий прайс лист'!$A$4:$D$354,2,FALSE)</f>
        <v>Привод для откатных ворот RUN2500I/A</v>
      </c>
      <c r="J141" s="266">
        <v>1</v>
      </c>
      <c r="K141" s="267">
        <f>VLOOKUP(H141,'Общий прайс лист'!A:D,4,FALSE)</f>
        <v>104900</v>
      </c>
      <c r="L141" s="884"/>
      <c r="M141" s="885"/>
      <c r="N141" s="885"/>
      <c r="O141" s="724"/>
    </row>
    <row r="142" spans="1:15" x14ac:dyDescent="0.25">
      <c r="A142" s="876"/>
      <c r="B142" s="651"/>
      <c r="C142" s="728"/>
      <c r="D142" s="902"/>
      <c r="E142" s="903"/>
      <c r="F142" s="903"/>
      <c r="G142" s="904"/>
      <c r="H142" s="268" t="s">
        <v>1061</v>
      </c>
      <c r="I142" s="269" t="str">
        <f>VLOOKUP(H142,'Общий прайс лист'!$A$4:$D$354,2,FALSE)</f>
        <v>Приемник OXIBD с обратной связью</v>
      </c>
      <c r="J142" s="270">
        <v>1</v>
      </c>
      <c r="K142" s="271">
        <f>VLOOKUP(H142,'Общий прайс лист'!A:D,4,FALSE)</f>
        <v>6900</v>
      </c>
      <c r="L142" s="886"/>
      <c r="M142" s="887"/>
      <c r="N142" s="887"/>
      <c r="O142" s="726"/>
    </row>
    <row r="143" spans="1:15" x14ac:dyDescent="0.25">
      <c r="A143" s="876"/>
      <c r="B143" s="651"/>
      <c r="C143" s="728"/>
      <c r="D143" s="902"/>
      <c r="E143" s="903"/>
      <c r="F143" s="903"/>
      <c r="G143" s="904"/>
      <c r="H143" s="268" t="s">
        <v>4733</v>
      </c>
      <c r="I143" s="269" t="s">
        <v>4734</v>
      </c>
      <c r="J143" s="270">
        <v>2</v>
      </c>
      <c r="K143" s="271"/>
      <c r="L143" s="886"/>
      <c r="M143" s="887"/>
      <c r="N143" s="887"/>
      <c r="O143" s="726"/>
    </row>
    <row r="144" spans="1:15" x14ac:dyDescent="0.25">
      <c r="A144" s="876"/>
      <c r="B144" s="651"/>
      <c r="C144" s="728"/>
      <c r="D144" s="902"/>
      <c r="E144" s="903"/>
      <c r="F144" s="903"/>
      <c r="G144" s="904"/>
      <c r="H144" s="268" t="s">
        <v>15</v>
      </c>
      <c r="I144" s="269" t="str">
        <f>VLOOKUP(H144,'Общий прайс лист'!$A$4:$D$354,2,FALSE)</f>
        <v>Фотоэлементы Medium BlueBus EPMB</v>
      </c>
      <c r="J144" s="270">
        <v>1</v>
      </c>
      <c r="K144" s="271">
        <f>VLOOKUP(H144,'Общий прайс лист'!A:D,4,FALSE)</f>
        <v>6900</v>
      </c>
      <c r="L144" s="886"/>
      <c r="M144" s="887"/>
      <c r="N144" s="887"/>
      <c r="O144" s="726"/>
    </row>
    <row r="145" spans="1:15" ht="15.75" thickBot="1" x14ac:dyDescent="0.3">
      <c r="A145" s="876"/>
      <c r="B145" s="734"/>
      <c r="C145" s="729"/>
      <c r="D145" s="905"/>
      <c r="E145" s="906"/>
      <c r="F145" s="906"/>
      <c r="G145" s="907"/>
      <c r="H145" s="272" t="s">
        <v>1001</v>
      </c>
      <c r="I145" s="273" t="str">
        <f>VLOOKUP(H145,'Общий прайс лист'!$A$4:$D$354,2,FALSE)</f>
        <v>Лампа сигнальная с антенной 12В/24В ELDC</v>
      </c>
      <c r="J145" s="274">
        <v>1</v>
      </c>
      <c r="K145" s="275">
        <f>VLOOKUP(H145,'Общий прайс лист'!A:D,4,FALSE)</f>
        <v>4900</v>
      </c>
      <c r="L145" s="888"/>
      <c r="M145" s="889"/>
      <c r="N145" s="889"/>
      <c r="O145" s="751"/>
    </row>
    <row r="146" spans="1:15" ht="23.25" x14ac:dyDescent="0.25">
      <c r="A146" s="876"/>
      <c r="B146" s="588" t="s">
        <v>882</v>
      </c>
      <c r="C146" s="589"/>
      <c r="D146" s="589"/>
      <c r="E146" s="589"/>
      <c r="F146" s="589"/>
      <c r="G146" s="590"/>
      <c r="H146" s="19" t="s">
        <v>507</v>
      </c>
      <c r="I146" s="19" t="str">
        <f>VLOOKUP(H146,'Общий прайс лист'!$A$4:$D$354,2,FALSE)</f>
        <v>Цифровой переключатель FLOR EDSW</v>
      </c>
      <c r="J146" s="19"/>
      <c r="K146" s="46">
        <f>VLOOKUP(H146,'Общий прайс лист'!A:D,4,FALSE)</f>
        <v>10900</v>
      </c>
      <c r="L146" s="198"/>
      <c r="M146" s="198"/>
      <c r="N146" s="198"/>
      <c r="O146" s="199"/>
    </row>
    <row r="147" spans="1:15" ht="23.25" x14ac:dyDescent="0.25">
      <c r="A147" s="930"/>
      <c r="B147" s="588"/>
      <c r="C147" s="589"/>
      <c r="D147" s="589"/>
      <c r="E147" s="589"/>
      <c r="F147" s="589"/>
      <c r="G147" s="590"/>
      <c r="H147" s="24" t="s">
        <v>2244</v>
      </c>
      <c r="I147" s="24" t="str">
        <f>VLOOKUP(H147,'Общий прайс лист'!$A$4:$D$354,2,FALSE)</f>
        <v>Фотоэлементы с зеркально-линзовым объективом BlueBus</v>
      </c>
      <c r="J147" s="24"/>
      <c r="K147" s="48">
        <f>VLOOKUP(H147,'Общий прайс лист'!A:D,4,FALSE)</f>
        <v>10900</v>
      </c>
      <c r="L147" s="198"/>
      <c r="M147" s="198"/>
      <c r="N147" s="198"/>
      <c r="O147" s="199"/>
    </row>
    <row r="148" spans="1:15" ht="24" thickBot="1" x14ac:dyDescent="0.3">
      <c r="A148" s="877"/>
      <c r="B148" s="591"/>
      <c r="C148" s="592"/>
      <c r="D148" s="592"/>
      <c r="E148" s="592"/>
      <c r="F148" s="592"/>
      <c r="G148" s="593"/>
      <c r="H148" s="22" t="s">
        <v>19</v>
      </c>
      <c r="I148" s="27" t="str">
        <f>VLOOKUP(H148,'Общий прайс лист'!$A$4:$D$354,2,FALSE)</f>
        <v>Аккумуляторная батарея PS124</v>
      </c>
      <c r="J148" s="22"/>
      <c r="K148" s="47">
        <f>VLOOKUP(H148,'Общий прайс лист'!A:D,4,FALSE)</f>
        <v>9900</v>
      </c>
      <c r="L148" s="200"/>
      <c r="M148" s="200"/>
      <c r="N148" s="200"/>
      <c r="O148" s="201"/>
    </row>
    <row r="149" spans="1:15" ht="37.5" customHeight="1" x14ac:dyDescent="0.25">
      <c r="A149" s="898" t="s">
        <v>550</v>
      </c>
      <c r="B149" s="673" t="s">
        <v>1075</v>
      </c>
      <c r="C149" s="727" t="s">
        <v>885</v>
      </c>
      <c r="D149" s="908" t="s">
        <v>1072</v>
      </c>
      <c r="E149" s="909"/>
      <c r="F149" s="909"/>
      <c r="G149" s="910"/>
      <c r="H149" s="264" t="s">
        <v>1068</v>
      </c>
      <c r="I149" s="265" t="str">
        <f>VLOOKUP(H149,'Общий прайс лист'!$A$4:$D$354,2,FALSE)</f>
        <v>Привод для откатных ворот TUB 4000</v>
      </c>
      <c r="J149" s="266">
        <v>1</v>
      </c>
      <c r="K149" s="267">
        <f>VLOOKUP(H149,'Общий прайс лист'!A:D,4,FALSE)</f>
        <v>239900</v>
      </c>
      <c r="L149" s="884">
        <f>K149*J149+K150*J150+K151*J151+K152*J152</f>
        <v>258600</v>
      </c>
      <c r="M149" s="885"/>
      <c r="N149" s="885"/>
      <c r="O149" s="724"/>
    </row>
    <row r="150" spans="1:15" x14ac:dyDescent="0.25">
      <c r="A150" s="882"/>
      <c r="B150" s="674"/>
      <c r="C150" s="728"/>
      <c r="D150" s="911"/>
      <c r="E150" s="912"/>
      <c r="F150" s="912"/>
      <c r="G150" s="913"/>
      <c r="H150" s="268" t="s">
        <v>1061</v>
      </c>
      <c r="I150" s="269" t="str">
        <f>VLOOKUP(H150,'Общий прайс лист'!$A$4:$D$354,2,FALSE)</f>
        <v>Приемник OXIBD с обратной связью</v>
      </c>
      <c r="J150" s="270">
        <v>1</v>
      </c>
      <c r="K150" s="271">
        <f>VLOOKUP(H150,'Общий прайс лист'!A:D,4,FALSE)</f>
        <v>6900</v>
      </c>
      <c r="L150" s="886"/>
      <c r="M150" s="887"/>
      <c r="N150" s="887"/>
      <c r="O150" s="726"/>
    </row>
    <row r="151" spans="1:15" x14ac:dyDescent="0.25">
      <c r="A151" s="882"/>
      <c r="B151" s="674"/>
      <c r="C151" s="728"/>
      <c r="D151" s="911"/>
      <c r="E151" s="912"/>
      <c r="F151" s="912"/>
      <c r="G151" s="913"/>
      <c r="H151" s="268" t="s">
        <v>1000</v>
      </c>
      <c r="I151" s="269" t="str">
        <f>VLOOKUP(H151,'Общий прайс лист'!$A$4:$D$354,2,FALSE)</f>
        <v>Лампа сигнальная с антенной, 230В ELAC</v>
      </c>
      <c r="J151" s="270">
        <v>1</v>
      </c>
      <c r="K151" s="271">
        <f>VLOOKUP(H151,'Общий прайс лист'!A:D,4,FALSE)</f>
        <v>4900</v>
      </c>
      <c r="L151" s="886"/>
      <c r="M151" s="887"/>
      <c r="N151" s="887"/>
      <c r="O151" s="726"/>
    </row>
    <row r="152" spans="1:15" ht="15.75" thickBot="1" x14ac:dyDescent="0.3">
      <c r="A152" s="882"/>
      <c r="B152" s="674"/>
      <c r="C152" s="728"/>
      <c r="D152" s="914"/>
      <c r="E152" s="915"/>
      <c r="F152" s="915"/>
      <c r="G152" s="916"/>
      <c r="H152" s="276" t="s">
        <v>539</v>
      </c>
      <c r="I152" s="277" t="str">
        <f>VLOOKUP(H152,'Общий прайс лист'!$A$4:$D$354,2,FALSE)</f>
        <v>Фотоэлементы Medium EPM</v>
      </c>
      <c r="J152" s="278">
        <v>1</v>
      </c>
      <c r="K152" s="279">
        <f>VLOOKUP(H152,'Общий прайс лист'!A:D,4,FALSE)</f>
        <v>6900</v>
      </c>
      <c r="L152" s="886"/>
      <c r="M152" s="887"/>
      <c r="N152" s="887"/>
      <c r="O152" s="726"/>
    </row>
    <row r="153" spans="1:15" x14ac:dyDescent="0.25">
      <c r="A153" s="882"/>
      <c r="B153" s="616" t="s">
        <v>882</v>
      </c>
      <c r="C153" s="617"/>
      <c r="D153" s="617"/>
      <c r="E153" s="617"/>
      <c r="F153" s="617"/>
      <c r="G153" s="618"/>
      <c r="H153" s="23" t="s">
        <v>507</v>
      </c>
      <c r="I153" s="25" t="str">
        <f>VLOOKUP(H153,'Общий прайс лист'!$A$4:$D$354,2,FALSE)</f>
        <v>Цифровой переключатель FLOR EDSW</v>
      </c>
      <c r="J153" s="23"/>
      <c r="K153" s="51">
        <f>VLOOKUP(H153,'Общий прайс лист'!A:D,4,FALSE)</f>
        <v>10900</v>
      </c>
      <c r="L153" s="52"/>
      <c r="M153" s="52"/>
      <c r="N153" s="52"/>
      <c r="O153" s="53"/>
    </row>
    <row r="154" spans="1:15" x14ac:dyDescent="0.25">
      <c r="A154" s="882"/>
      <c r="B154" s="588"/>
      <c r="C154" s="589"/>
      <c r="D154" s="589"/>
      <c r="E154" s="589"/>
      <c r="F154" s="589"/>
      <c r="G154" s="590"/>
      <c r="H154" s="24" t="s">
        <v>1028</v>
      </c>
      <c r="I154" s="315" t="str">
        <f>VLOOKUP(H154,'Общий прайс лист'!$A$4:$D$354,2,FALSE)</f>
        <v>Фотоэлементы с зеркально-линзовым объективом</v>
      </c>
      <c r="J154" s="24"/>
      <c r="K154" s="48">
        <f>VLOOKUP(H154,'Общий прайс лист'!A:D,4,FALSE)</f>
        <v>10900</v>
      </c>
      <c r="L154" s="316"/>
      <c r="M154" s="316"/>
      <c r="N154" s="316"/>
      <c r="O154" s="317"/>
    </row>
    <row r="155" spans="1:15" ht="15.75" thickBot="1" x14ac:dyDescent="0.3">
      <c r="A155" s="883"/>
      <c r="B155" s="591"/>
      <c r="C155" s="592"/>
      <c r="D155" s="592"/>
      <c r="E155" s="592"/>
      <c r="F155" s="592"/>
      <c r="G155" s="593"/>
      <c r="H155" s="22" t="s">
        <v>552</v>
      </c>
      <c r="I155" s="27" t="str">
        <f>VLOOKUP(H155,'Общий прайс лист'!$A$4:$D$354,2,FALSE)</f>
        <v>Оцинкованная зубчатая рейка, модуль M6 ROA81</v>
      </c>
      <c r="J155" s="22"/>
      <c r="K155" s="47">
        <f>VLOOKUP(H155,'Общий прайс лист'!A:D,4,FALSE)</f>
        <v>6900</v>
      </c>
      <c r="L155" s="49"/>
      <c r="M155" s="49"/>
      <c r="N155" s="49"/>
      <c r="O155" s="50"/>
    </row>
    <row r="156" spans="1:15" ht="3.75" customHeight="1" x14ac:dyDescent="0.25"/>
    <row r="157" spans="1:15" ht="25.5" x14ac:dyDescent="0.25">
      <c r="A157" s="918"/>
      <c r="B157" s="919"/>
      <c r="C157" s="919"/>
      <c r="D157" s="919"/>
      <c r="E157" s="919"/>
      <c r="F157" s="919"/>
      <c r="G157" s="920"/>
      <c r="H157" s="35" t="s">
        <v>1655</v>
      </c>
      <c r="I157" s="91" t="str">
        <f>VLOOKUP(H157,'Общий прайс лист'!$A$4:$D$354,2,FALSE)</f>
        <v xml:space="preserve">Комплект ROA6KIT10. Состав комплекта: Нейлоновая зубчатая рейка с металлической вставкой 25х20х1000 мм, для ворот до 500 кг ROA6 - 10 шт; </v>
      </c>
      <c r="J157" s="26">
        <v>1</v>
      </c>
      <c r="K157" s="54">
        <f>VLOOKUP(H157,'Общий прайс лист'!A:D,4,FALSE)</f>
        <v>11900</v>
      </c>
      <c r="L157" s="705"/>
      <c r="M157" s="924"/>
      <c r="N157" s="924"/>
      <c r="O157" s="706"/>
    </row>
    <row r="158" spans="1:15" ht="25.5" x14ac:dyDescent="0.25">
      <c r="A158" s="918"/>
      <c r="B158" s="919"/>
      <c r="C158" s="919"/>
      <c r="D158" s="919"/>
      <c r="E158" s="919"/>
      <c r="F158" s="919"/>
      <c r="G158" s="920"/>
      <c r="H158" s="35" t="s">
        <v>1656</v>
      </c>
      <c r="I158" s="91" t="str">
        <f>VLOOKUP(H158,'Общий прайс лист'!$A$4:$D$354,2,FALSE)</f>
        <v xml:space="preserve">Комплект ROA6KIT50. Состав комплекта: Нейлоновая зубчатая рейка с металлической вставкой 25х20х1000 мм, для ворот до 500 кг ROA6 - 50 шт; </v>
      </c>
      <c r="J158" s="26">
        <v>1</v>
      </c>
      <c r="K158" s="54">
        <f>VLOOKUP(H158,'Общий прайс лист'!A:D,4,FALSE)</f>
        <v>53900</v>
      </c>
      <c r="L158" s="705"/>
      <c r="M158" s="924"/>
      <c r="N158" s="924"/>
      <c r="O158" s="706"/>
    </row>
    <row r="159" spans="1:15" ht="25.5" x14ac:dyDescent="0.25">
      <c r="A159" s="918"/>
      <c r="B159" s="919"/>
      <c r="C159" s="919"/>
      <c r="D159" s="919"/>
      <c r="E159" s="919"/>
      <c r="F159" s="919"/>
      <c r="G159" s="920"/>
      <c r="H159" s="35" t="s">
        <v>1657</v>
      </c>
      <c r="I159" s="91" t="str">
        <f>VLOOKUP(H159,'Общий прайс лист'!$A$4:$D$354,2,FALSE)</f>
        <v xml:space="preserve">Комплект ROA6KIT100. Состав комплекта: Нейлоновая зубчатая рейка с металлической вставкой 25х20х1000 мм, для ворот до 500 кг ROA6 - 100 шт; </v>
      </c>
      <c r="J159" s="26">
        <v>1</v>
      </c>
      <c r="K159" s="54">
        <f>VLOOKUP(H159,'Общий прайс лист'!A:D,4,FALSE)</f>
        <v>99900</v>
      </c>
      <c r="L159" s="705"/>
      <c r="M159" s="924"/>
      <c r="N159" s="924"/>
      <c r="O159" s="706"/>
    </row>
    <row r="160" spans="1:15" x14ac:dyDescent="0.25">
      <c r="A160" s="918"/>
      <c r="B160" s="919"/>
      <c r="C160" s="919"/>
      <c r="D160" s="919"/>
      <c r="E160" s="919"/>
      <c r="F160" s="919"/>
      <c r="G160" s="920"/>
      <c r="H160" s="26" t="s">
        <v>552</v>
      </c>
      <c r="I160" s="26" t="str">
        <f>VLOOKUP(H160,'Общий прайс лист'!$A$4:$D$354,2,FALSE)</f>
        <v>Оцинкованная зубчатая рейка, модуль M6 ROA81</v>
      </c>
      <c r="J160" s="26">
        <v>1</v>
      </c>
      <c r="K160" s="54">
        <f>VLOOKUP(H160,'Общий прайс лист'!A:D,4,FALSE)</f>
        <v>6900</v>
      </c>
      <c r="L160" s="705"/>
      <c r="M160" s="924"/>
      <c r="N160" s="924"/>
      <c r="O160" s="706"/>
    </row>
    <row r="161" spans="1:15" x14ac:dyDescent="0.25">
      <c r="A161" s="918"/>
      <c r="B161" s="919"/>
      <c r="C161" s="919"/>
      <c r="D161" s="919"/>
      <c r="E161" s="919"/>
      <c r="F161" s="919"/>
      <c r="G161" s="920"/>
      <c r="H161" s="26" t="s">
        <v>555</v>
      </c>
      <c r="I161" s="26" t="str">
        <f>VLOOKUP(H161,'Общий прайс лист'!$A$4:$D$354,2,FALSE)</f>
        <v>12-ти зубчатый венец M6 RUA12</v>
      </c>
      <c r="J161" s="26">
        <v>1</v>
      </c>
      <c r="K161" s="54">
        <f>VLOOKUP(H161,'Общий прайс лист'!A:D,4,FALSE)</f>
        <v>4900</v>
      </c>
      <c r="L161" s="705"/>
      <c r="M161" s="924"/>
      <c r="N161" s="924"/>
      <c r="O161" s="706"/>
    </row>
    <row r="162" spans="1:15" ht="15.75" thickBot="1" x14ac:dyDescent="0.3">
      <c r="A162" s="921"/>
      <c r="B162" s="922"/>
      <c r="C162" s="922"/>
      <c r="D162" s="922"/>
      <c r="E162" s="922"/>
      <c r="F162" s="922"/>
      <c r="G162" s="923"/>
      <c r="H162" s="27" t="s">
        <v>556</v>
      </c>
      <c r="I162" s="27" t="str">
        <f>VLOOKUP(H162,'Общий прайс лист'!$A$4:$D$354,2,FALSE)</f>
        <v>Индуктивный датчик RBA1</v>
      </c>
      <c r="J162" s="27">
        <v>1</v>
      </c>
      <c r="K162" s="55">
        <f>VLOOKUP(H162,'Общий прайс лист'!A:D,4,FALSE)</f>
        <v>7900</v>
      </c>
      <c r="L162" s="707"/>
      <c r="M162" s="925"/>
      <c r="N162" s="925"/>
      <c r="O162" s="708"/>
    </row>
  </sheetData>
  <mergeCells count="142">
    <mergeCell ref="A97:A102"/>
    <mergeCell ref="A125:A131"/>
    <mergeCell ref="B84:G87"/>
    <mergeCell ref="B29:B32"/>
    <mergeCell ref="G29:G30"/>
    <mergeCell ref="D52:G56"/>
    <mergeCell ref="B57:G61"/>
    <mergeCell ref="C79:C83"/>
    <mergeCell ref="A29:A35"/>
    <mergeCell ref="B44:G48"/>
    <mergeCell ref="B49:B56"/>
    <mergeCell ref="C49:C56"/>
    <mergeCell ref="B79:B83"/>
    <mergeCell ref="B125:B127"/>
    <mergeCell ref="C125:C127"/>
    <mergeCell ref="D125:G127"/>
    <mergeCell ref="A103:A113"/>
    <mergeCell ref="B103:B110"/>
    <mergeCell ref="C103:C110"/>
    <mergeCell ref="D103:G105"/>
    <mergeCell ref="A62:A69"/>
    <mergeCell ref="A114:A124"/>
    <mergeCell ref="A157:G162"/>
    <mergeCell ref="L157:O162"/>
    <mergeCell ref="C88:C92"/>
    <mergeCell ref="D88:F92"/>
    <mergeCell ref="G88:G90"/>
    <mergeCell ref="L88:M90"/>
    <mergeCell ref="B70:B74"/>
    <mergeCell ref="C70:C74"/>
    <mergeCell ref="D70:G74"/>
    <mergeCell ref="L70:O74"/>
    <mergeCell ref="A132:A148"/>
    <mergeCell ref="B146:G148"/>
    <mergeCell ref="C132:C134"/>
    <mergeCell ref="C136:C140"/>
    <mergeCell ref="B153:G155"/>
    <mergeCell ref="B136:B140"/>
    <mergeCell ref="B149:B152"/>
    <mergeCell ref="C149:C152"/>
    <mergeCell ref="B93:G96"/>
    <mergeCell ref="L93:O96"/>
    <mergeCell ref="A70:A96"/>
    <mergeCell ref="E79:G81"/>
    <mergeCell ref="B75:G78"/>
    <mergeCell ref="L75:O78"/>
    <mergeCell ref="L31:M32"/>
    <mergeCell ref="L149:O152"/>
    <mergeCell ref="B132:B134"/>
    <mergeCell ref="A149:A155"/>
    <mergeCell ref="D136:G140"/>
    <mergeCell ref="D149:G152"/>
    <mergeCell ref="D141:G145"/>
    <mergeCell ref="L132:O134"/>
    <mergeCell ref="L29:M30"/>
    <mergeCell ref="N29:O32"/>
    <mergeCell ref="B36:B43"/>
    <mergeCell ref="C36:C43"/>
    <mergeCell ref="D36:G38"/>
    <mergeCell ref="D39:G43"/>
    <mergeCell ref="L39:O43"/>
    <mergeCell ref="L79:M81"/>
    <mergeCell ref="B88:B92"/>
    <mergeCell ref="L84:O87"/>
    <mergeCell ref="N88:O92"/>
    <mergeCell ref="G91:G92"/>
    <mergeCell ref="L91:M92"/>
    <mergeCell ref="A36:A61"/>
    <mergeCell ref="B97:B98"/>
    <mergeCell ref="C97:C98"/>
    <mergeCell ref="L1:O1"/>
    <mergeCell ref="C141:C145"/>
    <mergeCell ref="B33:G35"/>
    <mergeCell ref="L141:O145"/>
    <mergeCell ref="L136:O140"/>
    <mergeCell ref="C1:H1"/>
    <mergeCell ref="D29:F32"/>
    <mergeCell ref="C11:C16"/>
    <mergeCell ref="L17:O19"/>
    <mergeCell ref="B141:B145"/>
    <mergeCell ref="B11:B16"/>
    <mergeCell ref="L97:O98"/>
    <mergeCell ref="L99:O102"/>
    <mergeCell ref="L52:O56"/>
    <mergeCell ref="L57:O61"/>
    <mergeCell ref="L44:O48"/>
    <mergeCell ref="D49:G51"/>
    <mergeCell ref="L49:O51"/>
    <mergeCell ref="C29:C32"/>
    <mergeCell ref="L33:O35"/>
    <mergeCell ref="G31:G32"/>
    <mergeCell ref="L36:O38"/>
    <mergeCell ref="D79:D83"/>
    <mergeCell ref="N79:O83"/>
    <mergeCell ref="A2:A10"/>
    <mergeCell ref="B2:B6"/>
    <mergeCell ref="C2:C6"/>
    <mergeCell ref="D2:G6"/>
    <mergeCell ref="L2:O6"/>
    <mergeCell ref="B7:G10"/>
    <mergeCell ref="L7:O10"/>
    <mergeCell ref="D13:G16"/>
    <mergeCell ref="L13:O16"/>
    <mergeCell ref="A11:A19"/>
    <mergeCell ref="L11:O12"/>
    <mergeCell ref="D11:G12"/>
    <mergeCell ref="B17:G19"/>
    <mergeCell ref="A21:A27"/>
    <mergeCell ref="B21:B24"/>
    <mergeCell ref="C21:C24"/>
    <mergeCell ref="D21:D24"/>
    <mergeCell ref="E21:G22"/>
    <mergeCell ref="L21:M22"/>
    <mergeCell ref="N21:O24"/>
    <mergeCell ref="E23:G24"/>
    <mergeCell ref="L23:M24"/>
    <mergeCell ref="B25:G27"/>
    <mergeCell ref="L25:O27"/>
    <mergeCell ref="D132:G134"/>
    <mergeCell ref="L103:O105"/>
    <mergeCell ref="D106:G110"/>
    <mergeCell ref="L106:O110"/>
    <mergeCell ref="B111:G113"/>
    <mergeCell ref="L111:O113"/>
    <mergeCell ref="B62:B65"/>
    <mergeCell ref="C62:C65"/>
    <mergeCell ref="D62:G65"/>
    <mergeCell ref="L62:O65"/>
    <mergeCell ref="B66:G69"/>
    <mergeCell ref="L66:O69"/>
    <mergeCell ref="L125:O127"/>
    <mergeCell ref="B128:G131"/>
    <mergeCell ref="B114:B121"/>
    <mergeCell ref="C114:C121"/>
    <mergeCell ref="D114:G116"/>
    <mergeCell ref="L114:O116"/>
    <mergeCell ref="D117:G121"/>
    <mergeCell ref="L117:O121"/>
    <mergeCell ref="B122:G124"/>
    <mergeCell ref="L122:O124"/>
    <mergeCell ref="D97:G98"/>
    <mergeCell ref="B99:G102"/>
  </mergeCells>
  <hyperlinks>
    <hyperlink ref="P1" location="Оглавление!A1" display="Оглавление" xr:uid="{519ADC5F-E1FE-47C0-9A21-35FB0B797E92}"/>
  </hyperlinks>
  <pageMargins left="0.25" right="0.25" top="0.75" bottom="0.75" header="0.3" footer="0.3"/>
  <pageSetup paperSize="9" scale="60" fitToHeight="0" orientation="landscape" horizontalDpi="1200" verticalDpi="1200" r:id="rId1"/>
  <rowBreaks count="1" manualBreakCount="1">
    <brk id="162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11"/>
  <sheetViews>
    <sheetView zoomScaleNormal="100" zoomScaleSheetLayoutView="100" workbookViewId="0">
      <pane ySplit="1" topLeftCell="A2" activePane="bottomLeft" state="frozen"/>
      <selection pane="bottomLeft" activeCell="I183" sqref="I183"/>
    </sheetView>
  </sheetViews>
  <sheetFormatPr defaultRowHeight="15" x14ac:dyDescent="0.25"/>
  <cols>
    <col min="1" max="1" width="6.140625" customWidth="1"/>
    <col min="2" max="2" width="8.28515625" customWidth="1"/>
    <col min="3" max="3" width="16.140625" customWidth="1"/>
    <col min="4" max="4" width="4.7109375" customWidth="1"/>
    <col min="5" max="5" width="8.5703125" customWidth="1"/>
    <col min="6" max="6" width="12.5703125" style="78" customWidth="1"/>
    <col min="7" max="7" width="18.140625" style="78" customWidth="1"/>
    <col min="8" max="8" width="14.85546875" style="78" bestFit="1" customWidth="1"/>
    <col min="9" max="9" width="55.5703125" style="78" customWidth="1"/>
    <col min="10" max="10" width="8.85546875" style="78" customWidth="1"/>
    <col min="11" max="11" width="8.85546875" style="73" customWidth="1"/>
    <col min="12" max="12" width="14.7109375" style="73" bestFit="1" customWidth="1"/>
    <col min="13" max="13" width="5.140625" style="73" customWidth="1"/>
    <col min="14" max="14" width="9.85546875" style="73" customWidth="1"/>
    <col min="15" max="15" width="12" bestFit="1" customWidth="1"/>
  </cols>
  <sheetData>
    <row r="1" spans="1:15" ht="36.75" thickBot="1" x14ac:dyDescent="0.3">
      <c r="A1" s="374" t="s">
        <v>489</v>
      </c>
      <c r="B1" s="375" t="s">
        <v>513</v>
      </c>
      <c r="C1" s="641" t="s">
        <v>498</v>
      </c>
      <c r="D1" s="641"/>
      <c r="E1" s="641" t="s">
        <v>992</v>
      </c>
      <c r="F1" s="641"/>
      <c r="G1" s="641"/>
      <c r="H1" s="641"/>
      <c r="I1" s="376" t="s">
        <v>493</v>
      </c>
      <c r="J1" s="377" t="s">
        <v>492</v>
      </c>
      <c r="K1" s="377" t="s">
        <v>913</v>
      </c>
      <c r="L1" s="985" t="s">
        <v>914</v>
      </c>
      <c r="M1" s="985"/>
      <c r="N1" s="985"/>
      <c r="O1" s="491" t="s">
        <v>4823</v>
      </c>
    </row>
    <row r="2" spans="1:15" ht="16.7" customHeight="1" x14ac:dyDescent="0.25">
      <c r="A2" s="898" t="s">
        <v>527</v>
      </c>
      <c r="B2" s="954" t="s">
        <v>514</v>
      </c>
      <c r="C2" s="951" t="s">
        <v>918</v>
      </c>
      <c r="D2" s="664" t="s">
        <v>879</v>
      </c>
      <c r="E2" s="561" t="s">
        <v>1120</v>
      </c>
      <c r="F2" s="857"/>
      <c r="G2" s="945" t="s">
        <v>528</v>
      </c>
      <c r="H2" s="14" t="s">
        <v>529</v>
      </c>
      <c r="I2" s="14" t="str">
        <f>VLOOKUP(H2,'Общий прайс лист'!A:B,2,FALSE)</f>
        <v>Тумба шлагбаума со встроенным радиоприемником WIDES</v>
      </c>
      <c r="J2" s="14">
        <v>1</v>
      </c>
      <c r="K2" s="41">
        <f>VLOOKUP(H2,'Общий прайс лист'!A:D,4,FALSE)</f>
        <v>75900</v>
      </c>
      <c r="L2" s="948">
        <f>VLOOKUP(G2,'Общий прайс лист'!A:D,4,FALSE)</f>
        <v>80900</v>
      </c>
      <c r="M2" s="872">
        <f>VLOOKUP(E2,'Общий прайс лист'!A:D,4,FALSE)</f>
        <v>88900</v>
      </c>
      <c r="N2" s="771"/>
    </row>
    <row r="3" spans="1:15" x14ac:dyDescent="0.25">
      <c r="A3" s="882"/>
      <c r="B3" s="955"/>
      <c r="C3" s="952"/>
      <c r="D3" s="665"/>
      <c r="E3" s="563"/>
      <c r="F3" s="655"/>
      <c r="G3" s="946"/>
      <c r="H3" s="15" t="s">
        <v>962</v>
      </c>
      <c r="I3" s="15" t="str">
        <f>VLOOKUP(H3,'Общий прайс лист'!A:B,2,FALSE)</f>
        <v>Рейка шлагбаумная 45x58x4200мм XBA19-4RU</v>
      </c>
      <c r="J3" s="15">
        <v>1</v>
      </c>
      <c r="K3" s="42">
        <f>VLOOKUP(H3,'Общий прайс лист'!A:D,4,FALSE)</f>
        <v>14900</v>
      </c>
      <c r="L3" s="949"/>
      <c r="M3" s="873"/>
      <c r="N3" s="773"/>
    </row>
    <row r="4" spans="1:15" x14ac:dyDescent="0.25">
      <c r="A4" s="882"/>
      <c r="B4" s="955"/>
      <c r="C4" s="952"/>
      <c r="D4" s="665"/>
      <c r="E4" s="563"/>
      <c r="F4" s="655"/>
      <c r="G4" s="946"/>
      <c r="H4" s="15" t="s">
        <v>26</v>
      </c>
      <c r="I4" s="15" t="str">
        <f>VLOOKUP(H4,'Общий прайс лист'!A:B,2,FALSE)</f>
        <v>Демпфер XBA13</v>
      </c>
      <c r="J4" s="15">
        <v>1</v>
      </c>
      <c r="K4" s="42">
        <f>VLOOKUP(H4,'Общий прайс лист'!A:D,4,FALSE)</f>
        <v>9900</v>
      </c>
      <c r="L4" s="949"/>
      <c r="M4" s="873"/>
      <c r="N4" s="773"/>
    </row>
    <row r="5" spans="1:15" ht="15.75" thickBot="1" x14ac:dyDescent="0.3">
      <c r="A5" s="882"/>
      <c r="B5" s="955"/>
      <c r="C5" s="952"/>
      <c r="D5" s="665"/>
      <c r="E5" s="563"/>
      <c r="F5" s="655"/>
      <c r="G5" s="947"/>
      <c r="H5" s="16" t="s">
        <v>43</v>
      </c>
      <c r="I5" s="16" t="str">
        <f>VLOOKUP(H5,'Общий прайс лист'!A:B,2,FALSE)</f>
        <v>Наклейки светоотражающие (комплект) NK1</v>
      </c>
      <c r="J5" s="16">
        <v>1</v>
      </c>
      <c r="K5" s="43">
        <f>VLOOKUP(H5,'Общий прайс лист'!A:D,4,FALSE)</f>
        <v>900</v>
      </c>
      <c r="L5" s="950"/>
      <c r="M5" s="873"/>
      <c r="N5" s="773"/>
    </row>
    <row r="6" spans="1:15" x14ac:dyDescent="0.25">
      <c r="A6" s="882"/>
      <c r="B6" s="955"/>
      <c r="C6" s="952"/>
      <c r="D6" s="665"/>
      <c r="E6" s="563"/>
      <c r="F6" s="655"/>
      <c r="G6" s="959"/>
      <c r="H6" s="32" t="s">
        <v>1001</v>
      </c>
      <c r="I6" s="32" t="str">
        <f>VLOOKUP(H6,'Общий прайс лист'!A:B,2,FALSE)</f>
        <v>Лампа сигнальная с антенной 12В/24В ELDC</v>
      </c>
      <c r="J6" s="32">
        <v>1</v>
      </c>
      <c r="K6" s="59">
        <f>VLOOKUP(H6,'Общий прайс лист'!A:D,4,FALSE)</f>
        <v>4900</v>
      </c>
      <c r="L6" s="961"/>
      <c r="M6" s="873"/>
      <c r="N6" s="773"/>
    </row>
    <row r="7" spans="1:15" ht="15.75" thickBot="1" x14ac:dyDescent="0.3">
      <c r="A7" s="882"/>
      <c r="B7" s="955"/>
      <c r="C7" s="953"/>
      <c r="D7" s="666"/>
      <c r="E7" s="565"/>
      <c r="F7" s="656"/>
      <c r="G7" s="960"/>
      <c r="H7" s="34" t="s">
        <v>539</v>
      </c>
      <c r="I7" s="34" t="str">
        <f>VLOOKUP(H7,'Общий прайс лист'!A:B,2,FALSE)</f>
        <v>Фотоэлементы Medium EPM</v>
      </c>
      <c r="J7" s="34">
        <v>1</v>
      </c>
      <c r="K7" s="60">
        <f>VLOOKUP(H7,'Общий прайс лист'!A:D,4,FALSE)</f>
        <v>6900</v>
      </c>
      <c r="L7" s="962"/>
      <c r="M7" s="874"/>
      <c r="N7" s="775"/>
    </row>
    <row r="8" spans="1:15" ht="15" customHeight="1" x14ac:dyDescent="0.25">
      <c r="A8" s="882"/>
      <c r="B8" s="955"/>
      <c r="C8" s="616" t="s">
        <v>881</v>
      </c>
      <c r="D8" s="617"/>
      <c r="E8" s="617"/>
      <c r="F8" s="617"/>
      <c r="G8" s="618"/>
      <c r="H8" s="19" t="s">
        <v>1096</v>
      </c>
      <c r="I8" s="74" t="str">
        <f>VLOOKUP(H8,'Общий прайс лист'!A:B,2,FALSE)</f>
        <v>Аккумуляторная батарея PS324</v>
      </c>
      <c r="J8" s="74"/>
      <c r="K8" s="69">
        <f>VLOOKUP(H8,'Общий прайс лист'!A:D,4,FALSE)</f>
        <v>11900</v>
      </c>
      <c r="L8" s="972"/>
      <c r="M8" s="973"/>
      <c r="N8" s="974"/>
    </row>
    <row r="9" spans="1:15" ht="15" customHeight="1" x14ac:dyDescent="0.25">
      <c r="A9" s="882"/>
      <c r="B9" s="955"/>
      <c r="C9" s="588"/>
      <c r="D9" s="589"/>
      <c r="E9" s="589"/>
      <c r="F9" s="589"/>
      <c r="G9" s="590"/>
      <c r="H9" s="20" t="s">
        <v>27</v>
      </c>
      <c r="I9" s="75" t="str">
        <f>VLOOKUP(H9,'Общий прайс лист'!A:B,2,FALSE)</f>
        <v>Светодиоды сигнальные, 4м XBA4</v>
      </c>
      <c r="J9" s="75"/>
      <c r="K9" s="70">
        <f>VLOOKUP(H9,'Общий прайс лист'!A:D,4,FALSE)</f>
        <v>9900</v>
      </c>
      <c r="L9" s="966"/>
      <c r="M9" s="967"/>
      <c r="N9" s="968"/>
    </row>
    <row r="10" spans="1:15" ht="15" customHeight="1" x14ac:dyDescent="0.25">
      <c r="A10" s="882"/>
      <c r="B10" s="955"/>
      <c r="C10" s="588"/>
      <c r="D10" s="589"/>
      <c r="E10" s="589"/>
      <c r="F10" s="589"/>
      <c r="G10" s="590"/>
      <c r="H10" s="20" t="s">
        <v>1028</v>
      </c>
      <c r="I10" s="75" t="str">
        <f>VLOOKUP(H10,'Общий прайс лист'!A:B,2,FALSE)</f>
        <v>Фотоэлементы с зеркально-линзовым объективом</v>
      </c>
      <c r="J10" s="75"/>
      <c r="K10" s="70">
        <f>VLOOKUP(H10,'Общий прайс лист'!A:D,4,FALSE)</f>
        <v>10900</v>
      </c>
      <c r="L10" s="966"/>
      <c r="M10" s="967"/>
      <c r="N10" s="968"/>
    </row>
    <row r="11" spans="1:15" ht="15" customHeight="1" x14ac:dyDescent="0.25">
      <c r="A11" s="882"/>
      <c r="B11" s="955"/>
      <c r="C11" s="588"/>
      <c r="D11" s="589"/>
      <c r="E11" s="589"/>
      <c r="F11" s="589"/>
      <c r="G11" s="590"/>
      <c r="H11" s="20" t="s">
        <v>507</v>
      </c>
      <c r="I11" s="75" t="str">
        <f>VLOOKUP(H11,'Общий прайс лист'!A:B,2,FALSE)</f>
        <v>Цифровой переключатель FLOR EDSW</v>
      </c>
      <c r="J11" s="75"/>
      <c r="K11" s="70">
        <f>VLOOKUP(H11,'Общий прайс лист'!A:D,4,FALSE)</f>
        <v>10900</v>
      </c>
      <c r="L11" s="966"/>
      <c r="M11" s="967"/>
      <c r="N11" s="968"/>
    </row>
    <row r="12" spans="1:15" ht="15.75" customHeight="1" x14ac:dyDescent="0.25">
      <c r="A12" s="882"/>
      <c r="B12" s="955"/>
      <c r="C12" s="588"/>
      <c r="D12" s="589"/>
      <c r="E12" s="589"/>
      <c r="F12" s="589"/>
      <c r="G12" s="590"/>
      <c r="H12" s="20" t="s">
        <v>1001</v>
      </c>
      <c r="I12" s="75" t="str">
        <f>VLOOKUP(H12,'Общий прайс лист'!A:B,2,FALSE)</f>
        <v>Лампа сигнальная с антенной 12В/24В ELDC</v>
      </c>
      <c r="J12" s="75"/>
      <c r="K12" s="70">
        <f>VLOOKUP(H12,'Общий прайс лист'!A:D,4,FALSE)</f>
        <v>4900</v>
      </c>
      <c r="L12" s="966"/>
      <c r="M12" s="967"/>
      <c r="N12" s="968"/>
    </row>
    <row r="13" spans="1:15" ht="15.75" customHeight="1" x14ac:dyDescent="0.25">
      <c r="A13" s="882"/>
      <c r="B13" s="955"/>
      <c r="C13" s="588"/>
      <c r="D13" s="589"/>
      <c r="E13" s="589"/>
      <c r="F13" s="589"/>
      <c r="G13" s="590"/>
      <c r="H13" s="24" t="s">
        <v>637</v>
      </c>
      <c r="I13" s="76" t="str">
        <f>VLOOKUP(H13,'Общий прайс лист'!A:B,2,FALSE)</f>
        <v>Опора стационарная WA11</v>
      </c>
      <c r="J13" s="76"/>
      <c r="K13" s="71">
        <f>VLOOKUP(H13,'Общий прайс лист'!A:D,4,FALSE)</f>
        <v>11900</v>
      </c>
      <c r="L13" s="966"/>
      <c r="M13" s="967"/>
      <c r="N13" s="968"/>
    </row>
    <row r="14" spans="1:15" ht="15.75" customHeight="1" x14ac:dyDescent="0.25">
      <c r="A14" s="882"/>
      <c r="B14" s="955"/>
      <c r="C14" s="588"/>
      <c r="D14" s="589"/>
      <c r="E14" s="589"/>
      <c r="F14" s="589"/>
      <c r="G14" s="590"/>
      <c r="H14" s="20" t="s">
        <v>639</v>
      </c>
      <c r="I14" s="75" t="str">
        <f>VLOOKUP(H14,'Общий прайс лист'!A:B,2,FALSE)</f>
        <v>Опора подвесная WA12</v>
      </c>
      <c r="J14" s="75"/>
      <c r="K14" s="70">
        <f>VLOOKUP(H14,'Общий прайс лист'!A:D,4,FALSE)</f>
        <v>11900</v>
      </c>
      <c r="L14" s="966"/>
      <c r="M14" s="967"/>
      <c r="N14" s="968"/>
    </row>
    <row r="15" spans="1:15" ht="15.75" thickBot="1" x14ac:dyDescent="0.3">
      <c r="A15" s="883"/>
      <c r="B15" s="956"/>
      <c r="C15" s="591"/>
      <c r="D15" s="592"/>
      <c r="E15" s="592"/>
      <c r="F15" s="592"/>
      <c r="G15" s="593"/>
      <c r="H15" s="24" t="s">
        <v>641</v>
      </c>
      <c r="I15" s="76" t="str">
        <f>VLOOKUP(H15,'Общий прайс лист'!A:B,2,FALSE)</f>
        <v>Решетка для рейки шлагбаумной WA13</v>
      </c>
      <c r="J15" s="76"/>
      <c r="K15" s="71">
        <f>VLOOKUP(H15,'Общий прайс лист'!A:D,4,FALSE)</f>
        <v>11900</v>
      </c>
      <c r="L15" s="969"/>
      <c r="M15" s="970"/>
      <c r="N15" s="971"/>
    </row>
    <row r="16" spans="1:15" ht="18.399999999999999" customHeight="1" x14ac:dyDescent="0.25">
      <c r="A16" s="898" t="s">
        <v>530</v>
      </c>
      <c r="B16" s="954" t="s">
        <v>514</v>
      </c>
      <c r="C16" s="951" t="s">
        <v>927</v>
      </c>
      <c r="D16" s="664" t="s">
        <v>879</v>
      </c>
      <c r="E16" s="561" t="s">
        <v>1121</v>
      </c>
      <c r="F16" s="857"/>
      <c r="G16" s="945" t="s">
        <v>532</v>
      </c>
      <c r="H16" s="14" t="s">
        <v>531</v>
      </c>
      <c r="I16" s="14" t="str">
        <f>VLOOKUP(H16,'Общий прайс лист'!A:B,2,FALSE)</f>
        <v>Тумба шлагбаума радиоприемником WIDEM</v>
      </c>
      <c r="J16" s="14">
        <v>1</v>
      </c>
      <c r="K16" s="41">
        <f>VLOOKUP(H16,'Общий прайс лист'!A:D,4,FALSE)</f>
        <v>85900</v>
      </c>
      <c r="L16" s="948">
        <f>VLOOKUP(G16,'Общий прайс лист'!A:D,4,FALSE)</f>
        <v>90900</v>
      </c>
      <c r="M16" s="872">
        <f>VLOOKUP(E16,'Общий прайс лист'!A:D,4,FALSE)</f>
        <v>98900</v>
      </c>
      <c r="N16" s="771"/>
    </row>
    <row r="17" spans="1:14" x14ac:dyDescent="0.25">
      <c r="A17" s="882"/>
      <c r="B17" s="955"/>
      <c r="C17" s="952"/>
      <c r="D17" s="665"/>
      <c r="E17" s="563"/>
      <c r="F17" s="655"/>
      <c r="G17" s="946"/>
      <c r="H17" s="15" t="s">
        <v>962</v>
      </c>
      <c r="I17" s="15" t="str">
        <f>VLOOKUP(H17,'Общий прайс лист'!A:B,2,FALSE)</f>
        <v>Рейка шлагбаумная 45x58x4200мм XBA19-4RU</v>
      </c>
      <c r="J17" s="15">
        <v>1</v>
      </c>
      <c r="K17" s="42">
        <f>VLOOKUP(H17,'Общий прайс лист'!A:D,4,FALSE)</f>
        <v>14900</v>
      </c>
      <c r="L17" s="949"/>
      <c r="M17" s="873"/>
      <c r="N17" s="773"/>
    </row>
    <row r="18" spans="1:14" x14ac:dyDescent="0.25">
      <c r="A18" s="882"/>
      <c r="B18" s="955"/>
      <c r="C18" s="952"/>
      <c r="D18" s="665"/>
      <c r="E18" s="563"/>
      <c r="F18" s="655"/>
      <c r="G18" s="946"/>
      <c r="H18" s="15" t="s">
        <v>26</v>
      </c>
      <c r="I18" s="15" t="str">
        <f>VLOOKUP(H18,'Общий прайс лист'!A:B,2,FALSE)</f>
        <v>Демпфер XBA13</v>
      </c>
      <c r="J18" s="15">
        <v>1</v>
      </c>
      <c r="K18" s="42">
        <f>VLOOKUP(H18,'Общий прайс лист'!A:D,4,FALSE)</f>
        <v>9900</v>
      </c>
      <c r="L18" s="949"/>
      <c r="M18" s="873"/>
      <c r="N18" s="773"/>
    </row>
    <row r="19" spans="1:14" ht="15.75" thickBot="1" x14ac:dyDescent="0.3">
      <c r="A19" s="882"/>
      <c r="B19" s="955"/>
      <c r="C19" s="952"/>
      <c r="D19" s="665"/>
      <c r="E19" s="563"/>
      <c r="F19" s="655"/>
      <c r="G19" s="947"/>
      <c r="H19" s="16" t="s">
        <v>43</v>
      </c>
      <c r="I19" s="16" t="str">
        <f>VLOOKUP(H19,'Общий прайс лист'!A:B,2,FALSE)</f>
        <v>Наклейки светоотражающие (комплект) NK1</v>
      </c>
      <c r="J19" s="16">
        <v>1</v>
      </c>
      <c r="K19" s="43">
        <f>VLOOKUP(H19,'Общий прайс лист'!A:D,4,FALSE)</f>
        <v>900</v>
      </c>
      <c r="L19" s="950"/>
      <c r="M19" s="873"/>
      <c r="N19" s="773"/>
    </row>
    <row r="20" spans="1:14" x14ac:dyDescent="0.25">
      <c r="A20" s="882"/>
      <c r="B20" s="955"/>
      <c r="C20" s="952"/>
      <c r="D20" s="665"/>
      <c r="E20" s="563"/>
      <c r="F20" s="655"/>
      <c r="G20" s="959"/>
      <c r="H20" s="32" t="s">
        <v>1001</v>
      </c>
      <c r="I20" s="32" t="str">
        <f>VLOOKUP(H20,'Общий прайс лист'!A:B,2,FALSE)</f>
        <v>Лампа сигнальная с антенной 12В/24В ELDC</v>
      </c>
      <c r="J20" s="32">
        <v>1</v>
      </c>
      <c r="K20" s="59">
        <f>VLOOKUP(H20,'Общий прайс лист'!A:D,4,FALSE)</f>
        <v>4900</v>
      </c>
      <c r="L20" s="961"/>
      <c r="M20" s="873"/>
      <c r="N20" s="773"/>
    </row>
    <row r="21" spans="1:14" ht="15.75" thickBot="1" x14ac:dyDescent="0.3">
      <c r="A21" s="882"/>
      <c r="B21" s="955"/>
      <c r="C21" s="953"/>
      <c r="D21" s="666"/>
      <c r="E21" s="565"/>
      <c r="F21" s="656"/>
      <c r="G21" s="960"/>
      <c r="H21" s="34" t="s">
        <v>539</v>
      </c>
      <c r="I21" s="34" t="str">
        <f>VLOOKUP(H21,'Общий прайс лист'!A:B,2,FALSE)</f>
        <v>Фотоэлементы Medium EPM</v>
      </c>
      <c r="J21" s="34">
        <v>1</v>
      </c>
      <c r="K21" s="60">
        <f>VLOOKUP(H21,'Общий прайс лист'!A:D,4,FALSE)</f>
        <v>6900</v>
      </c>
      <c r="L21" s="962"/>
      <c r="M21" s="874"/>
      <c r="N21" s="775"/>
    </row>
    <row r="22" spans="1:14" ht="15" customHeight="1" x14ac:dyDescent="0.25">
      <c r="A22" s="882"/>
      <c r="B22" s="955"/>
      <c r="C22" s="616" t="s">
        <v>881</v>
      </c>
      <c r="D22" s="617"/>
      <c r="E22" s="617"/>
      <c r="F22" s="617"/>
      <c r="G22" s="618"/>
      <c r="H22" s="19" t="s">
        <v>1096</v>
      </c>
      <c r="I22" s="74" t="str">
        <f>VLOOKUP(H22,'Общий прайс лист'!A:B,2,FALSE)</f>
        <v>Аккумуляторная батарея PS324</v>
      </c>
      <c r="J22" s="74"/>
      <c r="K22" s="69">
        <f>VLOOKUP(H22,'Общий прайс лист'!A:D,4,FALSE)</f>
        <v>11900</v>
      </c>
      <c r="L22" s="972"/>
      <c r="M22" s="973"/>
      <c r="N22" s="974"/>
    </row>
    <row r="23" spans="1:14" ht="15" customHeight="1" x14ac:dyDescent="0.25">
      <c r="A23" s="882"/>
      <c r="B23" s="955"/>
      <c r="C23" s="588"/>
      <c r="D23" s="589"/>
      <c r="E23" s="589"/>
      <c r="F23" s="589"/>
      <c r="G23" s="590"/>
      <c r="H23" s="20" t="s">
        <v>27</v>
      </c>
      <c r="I23" s="75" t="str">
        <f>VLOOKUP(H23,'Общий прайс лист'!A:B,2,FALSE)</f>
        <v>Светодиоды сигнальные, 4м XBA4</v>
      </c>
      <c r="J23" s="75"/>
      <c r="K23" s="70">
        <f>VLOOKUP(H23,'Общий прайс лист'!A:D,4,FALSE)</f>
        <v>9900</v>
      </c>
      <c r="L23" s="966"/>
      <c r="M23" s="967"/>
      <c r="N23" s="968"/>
    </row>
    <row r="24" spans="1:14" ht="15" customHeight="1" x14ac:dyDescent="0.25">
      <c r="A24" s="882"/>
      <c r="B24" s="955"/>
      <c r="C24" s="588"/>
      <c r="D24" s="589"/>
      <c r="E24" s="589"/>
      <c r="F24" s="589"/>
      <c r="G24" s="590"/>
      <c r="H24" s="20" t="s">
        <v>1028</v>
      </c>
      <c r="I24" s="75" t="str">
        <f>VLOOKUP(H24,'Общий прайс лист'!A:B,2,FALSE)</f>
        <v>Фотоэлементы с зеркально-линзовым объективом</v>
      </c>
      <c r="J24" s="75"/>
      <c r="K24" s="70">
        <f>VLOOKUP(H24,'Общий прайс лист'!A:D,4,FALSE)</f>
        <v>10900</v>
      </c>
      <c r="L24" s="966"/>
      <c r="M24" s="967"/>
      <c r="N24" s="968"/>
    </row>
    <row r="25" spans="1:14" ht="15" customHeight="1" x14ac:dyDescent="0.25">
      <c r="A25" s="882"/>
      <c r="B25" s="955"/>
      <c r="C25" s="588"/>
      <c r="D25" s="589"/>
      <c r="E25" s="589"/>
      <c r="F25" s="589"/>
      <c r="G25" s="590"/>
      <c r="H25" s="20" t="s">
        <v>507</v>
      </c>
      <c r="I25" s="75" t="str">
        <f>VLOOKUP(H25,'Общий прайс лист'!A:B,2,FALSE)</f>
        <v>Цифровой переключатель FLOR EDSW</v>
      </c>
      <c r="J25" s="75"/>
      <c r="K25" s="70">
        <f>VLOOKUP(H25,'Общий прайс лист'!A:D,4,FALSE)</f>
        <v>10900</v>
      </c>
      <c r="L25" s="966"/>
      <c r="M25" s="967"/>
      <c r="N25" s="968"/>
    </row>
    <row r="26" spans="1:14" ht="15.75" customHeight="1" x14ac:dyDescent="0.25">
      <c r="A26" s="882"/>
      <c r="B26" s="955"/>
      <c r="C26" s="588"/>
      <c r="D26" s="589"/>
      <c r="E26" s="589"/>
      <c r="F26" s="589"/>
      <c r="G26" s="590"/>
      <c r="H26" s="20" t="s">
        <v>1001</v>
      </c>
      <c r="I26" s="75" t="str">
        <f>VLOOKUP(H26,'Общий прайс лист'!A:B,2,FALSE)</f>
        <v>Лампа сигнальная с антенной 12В/24В ELDC</v>
      </c>
      <c r="J26" s="75"/>
      <c r="K26" s="70">
        <f>VLOOKUP(H26,'Общий прайс лист'!A:D,4,FALSE)</f>
        <v>4900</v>
      </c>
      <c r="L26" s="966"/>
      <c r="M26" s="967"/>
      <c r="N26" s="968"/>
    </row>
    <row r="27" spans="1:14" ht="15.75" customHeight="1" x14ac:dyDescent="0.25">
      <c r="A27" s="882"/>
      <c r="B27" s="955"/>
      <c r="C27" s="588"/>
      <c r="D27" s="589"/>
      <c r="E27" s="589"/>
      <c r="F27" s="589"/>
      <c r="G27" s="590"/>
      <c r="H27" s="24" t="s">
        <v>637</v>
      </c>
      <c r="I27" s="76" t="str">
        <f>VLOOKUP(H27,'Общий прайс лист'!A:B,2,FALSE)</f>
        <v>Опора стационарная WA11</v>
      </c>
      <c r="J27" s="76"/>
      <c r="K27" s="71">
        <f>VLOOKUP(H27,'Общий прайс лист'!A:D,4,FALSE)</f>
        <v>11900</v>
      </c>
      <c r="L27" s="966"/>
      <c r="M27" s="967"/>
      <c r="N27" s="968"/>
    </row>
    <row r="28" spans="1:14" ht="15.75" customHeight="1" x14ac:dyDescent="0.25">
      <c r="A28" s="882"/>
      <c r="B28" s="955"/>
      <c r="C28" s="588"/>
      <c r="D28" s="589"/>
      <c r="E28" s="589"/>
      <c r="F28" s="589"/>
      <c r="G28" s="590"/>
      <c r="H28" s="20" t="s">
        <v>639</v>
      </c>
      <c r="I28" s="75" t="str">
        <f>VLOOKUP(H28,'Общий прайс лист'!A:B,2,FALSE)</f>
        <v>Опора подвесная WA12</v>
      </c>
      <c r="J28" s="75"/>
      <c r="K28" s="70">
        <f>VLOOKUP(H28,'Общий прайс лист'!A:D,4,FALSE)</f>
        <v>11900</v>
      </c>
      <c r="L28" s="966"/>
      <c r="M28" s="967"/>
      <c r="N28" s="968"/>
    </row>
    <row r="29" spans="1:14" ht="15.75" thickBot="1" x14ac:dyDescent="0.3">
      <c r="A29" s="883"/>
      <c r="B29" s="956"/>
      <c r="C29" s="591"/>
      <c r="D29" s="592"/>
      <c r="E29" s="592"/>
      <c r="F29" s="592"/>
      <c r="G29" s="593"/>
      <c r="H29" s="24" t="s">
        <v>641</v>
      </c>
      <c r="I29" s="76" t="str">
        <f>VLOOKUP(H29,'Общий прайс лист'!A:B,2,FALSE)</f>
        <v>Решетка для рейки шлагбаумной WA13</v>
      </c>
      <c r="J29" s="76"/>
      <c r="K29" s="71">
        <f>VLOOKUP(H29,'Общий прайс лист'!A:D,4,FALSE)</f>
        <v>11900</v>
      </c>
      <c r="L29" s="969"/>
      <c r="M29" s="970"/>
      <c r="N29" s="971"/>
    </row>
    <row r="30" spans="1:14" x14ac:dyDescent="0.25">
      <c r="A30" s="875" t="s">
        <v>530</v>
      </c>
      <c r="B30" s="975" t="s">
        <v>518</v>
      </c>
      <c r="C30" s="650" t="s">
        <v>933</v>
      </c>
      <c r="D30" s="664" t="s">
        <v>879</v>
      </c>
      <c r="E30" s="561" t="s">
        <v>1122</v>
      </c>
      <c r="F30" s="857"/>
      <c r="G30" s="945" t="s">
        <v>896</v>
      </c>
      <c r="H30" s="14" t="s">
        <v>531</v>
      </c>
      <c r="I30" s="14" t="str">
        <f>VLOOKUP(H30,'Общий прайс лист'!A:B,2,FALSE)</f>
        <v>Тумба шлагбаума радиоприемником WIDEM</v>
      </c>
      <c r="J30" s="14">
        <v>1</v>
      </c>
      <c r="K30" s="41">
        <f>VLOOKUP(H30,'Общий прайс лист'!A:D,4,FALSE)</f>
        <v>85900</v>
      </c>
      <c r="L30" s="963">
        <f>VLOOKUP(G30,'Общий прайс лист'!A:D,4,FALSE)</f>
        <v>96900</v>
      </c>
      <c r="M30" s="917">
        <f>VLOOKUP(E30,'Общий прайс лист'!A:D,4,FALSE)</f>
        <v>104900</v>
      </c>
      <c r="N30" s="794"/>
    </row>
    <row r="31" spans="1:14" x14ac:dyDescent="0.25">
      <c r="A31" s="876"/>
      <c r="B31" s="976"/>
      <c r="C31" s="651"/>
      <c r="D31" s="665"/>
      <c r="E31" s="563"/>
      <c r="F31" s="655"/>
      <c r="G31" s="946"/>
      <c r="H31" s="15" t="s">
        <v>898</v>
      </c>
      <c r="I31" s="15" t="str">
        <f>VLOOKUP(H31,'Общий прайс лист'!A:B,2,FALSE)</f>
        <v>Рейка шлагбаумная 45x58x5200мм XBA19-5RU</v>
      </c>
      <c r="J31" s="15">
        <v>1</v>
      </c>
      <c r="K31" s="42">
        <f>VLOOKUP(H31,'Общий прайс лист'!A:D,4,FALSE)</f>
        <v>19900</v>
      </c>
      <c r="L31" s="964"/>
      <c r="M31" s="682"/>
      <c r="N31" s="795"/>
    </row>
    <row r="32" spans="1:14" x14ac:dyDescent="0.25">
      <c r="A32" s="876"/>
      <c r="B32" s="976"/>
      <c r="C32" s="651"/>
      <c r="D32" s="665"/>
      <c r="E32" s="563"/>
      <c r="F32" s="655"/>
      <c r="G32" s="946"/>
      <c r="H32" s="15" t="s">
        <v>891</v>
      </c>
      <c r="I32" s="15" t="s">
        <v>989</v>
      </c>
      <c r="J32" s="15">
        <v>1</v>
      </c>
      <c r="K32" s="42"/>
      <c r="L32" s="964"/>
      <c r="M32" s="682"/>
      <c r="N32" s="795"/>
    </row>
    <row r="33" spans="1:14" ht="15.75" thickBot="1" x14ac:dyDescent="0.3">
      <c r="A33" s="876"/>
      <c r="B33" s="976"/>
      <c r="C33" s="651"/>
      <c r="D33" s="665"/>
      <c r="E33" s="563"/>
      <c r="F33" s="655"/>
      <c r="G33" s="947"/>
      <c r="H33" s="16" t="s">
        <v>43</v>
      </c>
      <c r="I33" s="16" t="str">
        <f>VLOOKUP(H33,'Общий прайс лист'!A:B,2,FALSE)</f>
        <v>Наклейки светоотражающие (комплект) NK1</v>
      </c>
      <c r="J33" s="16">
        <v>1</v>
      </c>
      <c r="K33" s="43">
        <f>VLOOKUP(H33,'Общий прайс лист'!A:D,4,FALSE)</f>
        <v>900</v>
      </c>
      <c r="L33" s="965"/>
      <c r="M33" s="682"/>
      <c r="N33" s="795"/>
    </row>
    <row r="34" spans="1:14" x14ac:dyDescent="0.25">
      <c r="A34" s="876"/>
      <c r="B34" s="976"/>
      <c r="C34" s="651"/>
      <c r="D34" s="665"/>
      <c r="E34" s="563"/>
      <c r="F34" s="655"/>
      <c r="G34" s="959"/>
      <c r="H34" s="33" t="s">
        <v>539</v>
      </c>
      <c r="I34" s="33" t="str">
        <f>VLOOKUP(H34,'Общий прайс лист'!A:B,2,FALSE)</f>
        <v>Фотоэлементы Medium EPM</v>
      </c>
      <c r="J34" s="33">
        <v>1</v>
      </c>
      <c r="K34" s="66">
        <f>VLOOKUP(H34,'Общий прайс лист'!A:D,4,FALSE)</f>
        <v>6900</v>
      </c>
      <c r="L34" s="957"/>
      <c r="M34" s="682"/>
      <c r="N34" s="795"/>
    </row>
    <row r="35" spans="1:14" ht="15.75" thickBot="1" x14ac:dyDescent="0.3">
      <c r="A35" s="876"/>
      <c r="B35" s="976"/>
      <c r="C35" s="734"/>
      <c r="D35" s="666"/>
      <c r="E35" s="565"/>
      <c r="F35" s="656"/>
      <c r="G35" s="960"/>
      <c r="H35" s="34" t="s">
        <v>1001</v>
      </c>
      <c r="I35" s="34" t="str">
        <f>VLOOKUP(H35,'Общий прайс лист'!A:B,2,FALSE)</f>
        <v>Лампа сигнальная с антенной 12В/24В ELDC</v>
      </c>
      <c r="J35" s="34">
        <v>1</v>
      </c>
      <c r="K35" s="60">
        <f>VLOOKUP(H35,'Общий прайс лист'!A:D,4,FALSE)</f>
        <v>4900</v>
      </c>
      <c r="L35" s="958"/>
      <c r="M35" s="895"/>
      <c r="N35" s="796"/>
    </row>
    <row r="36" spans="1:14" x14ac:dyDescent="0.25">
      <c r="A36" s="876"/>
      <c r="B36" s="976"/>
      <c r="C36" s="617" t="s">
        <v>881</v>
      </c>
      <c r="D36" s="617"/>
      <c r="E36" s="589"/>
      <c r="F36" s="589"/>
      <c r="G36" s="590"/>
      <c r="H36" s="19" t="s">
        <v>1096</v>
      </c>
      <c r="I36" s="74" t="str">
        <f>VLOOKUP(H36,'Общий прайс лист'!A:B,2,FALSE)</f>
        <v>Аккумуляторная батарея PS324</v>
      </c>
      <c r="J36" s="74"/>
      <c r="K36" s="69">
        <f>VLOOKUP(H36,'Общий прайс лист'!A:D,4,FALSE)</f>
        <v>11900</v>
      </c>
      <c r="L36" s="966"/>
      <c r="M36" s="967"/>
      <c r="N36" s="968"/>
    </row>
    <row r="37" spans="1:14" x14ac:dyDescent="0.25">
      <c r="A37" s="876"/>
      <c r="B37" s="976"/>
      <c r="C37" s="589"/>
      <c r="D37" s="589"/>
      <c r="E37" s="589"/>
      <c r="F37" s="589"/>
      <c r="G37" s="590"/>
      <c r="H37" s="20" t="s">
        <v>27</v>
      </c>
      <c r="I37" s="75" t="str">
        <f>VLOOKUP(H37,'Общий прайс лист'!A:B,2,FALSE)</f>
        <v>Светодиоды сигнальные, 4м XBA4</v>
      </c>
      <c r="J37" s="75"/>
      <c r="K37" s="70">
        <f>VLOOKUP(H37,'Общий прайс лист'!A:D,4,FALSE)</f>
        <v>9900</v>
      </c>
      <c r="L37" s="966"/>
      <c r="M37" s="967"/>
      <c r="N37" s="968"/>
    </row>
    <row r="38" spans="1:14" x14ac:dyDescent="0.25">
      <c r="A38" s="876"/>
      <c r="B38" s="976"/>
      <c r="C38" s="589"/>
      <c r="D38" s="589"/>
      <c r="E38" s="589"/>
      <c r="F38" s="589"/>
      <c r="G38" s="590"/>
      <c r="H38" s="20" t="s">
        <v>1028</v>
      </c>
      <c r="I38" s="75" t="str">
        <f>VLOOKUP(H38,'Общий прайс лист'!A:B,2,FALSE)</f>
        <v>Фотоэлементы с зеркально-линзовым объективом</v>
      </c>
      <c r="J38" s="75"/>
      <c r="K38" s="70">
        <f>VLOOKUP(H38,'Общий прайс лист'!A:D,4,FALSE)</f>
        <v>10900</v>
      </c>
      <c r="L38" s="966"/>
      <c r="M38" s="967"/>
      <c r="N38" s="968"/>
    </row>
    <row r="39" spans="1:14" x14ac:dyDescent="0.25">
      <c r="A39" s="876"/>
      <c r="B39" s="976"/>
      <c r="C39" s="589"/>
      <c r="D39" s="589"/>
      <c r="E39" s="589"/>
      <c r="F39" s="589"/>
      <c r="G39" s="590"/>
      <c r="H39" s="20" t="s">
        <v>507</v>
      </c>
      <c r="I39" s="75" t="str">
        <f>VLOOKUP(H39,'Общий прайс лист'!A:B,2,FALSE)</f>
        <v>Цифровой переключатель FLOR EDSW</v>
      </c>
      <c r="J39" s="75"/>
      <c r="K39" s="70">
        <f>VLOOKUP(H39,'Общий прайс лист'!A:D,4,FALSE)</f>
        <v>10900</v>
      </c>
      <c r="L39" s="966"/>
      <c r="M39" s="967"/>
      <c r="N39" s="968"/>
    </row>
    <row r="40" spans="1:14" x14ac:dyDescent="0.25">
      <c r="A40" s="930"/>
      <c r="B40" s="984"/>
      <c r="C40" s="589"/>
      <c r="D40" s="589"/>
      <c r="E40" s="589"/>
      <c r="F40" s="589"/>
      <c r="G40" s="590"/>
      <c r="H40" s="21" t="s">
        <v>637</v>
      </c>
      <c r="I40" s="169" t="str">
        <f>VLOOKUP(H40,'Общий прайс лист'!A:B,2,FALSE)</f>
        <v>Опора стационарная WA11</v>
      </c>
      <c r="J40" s="169"/>
      <c r="K40" s="170">
        <f>VLOOKUP(H40,'Общий прайс лист'!A:D,4,FALSE)</f>
        <v>11900</v>
      </c>
      <c r="L40" s="966"/>
      <c r="M40" s="967"/>
      <c r="N40" s="968"/>
    </row>
    <row r="41" spans="1:14" x14ac:dyDescent="0.25">
      <c r="A41" s="930"/>
      <c r="B41" s="984"/>
      <c r="C41" s="589"/>
      <c r="D41" s="589"/>
      <c r="E41" s="589"/>
      <c r="F41" s="589"/>
      <c r="G41" s="590"/>
      <c r="H41" s="21" t="s">
        <v>639</v>
      </c>
      <c r="I41" s="169" t="str">
        <f>VLOOKUP(H41,'Общий прайс лист'!A:B,2,FALSE)</f>
        <v>Опора подвесная WA12</v>
      </c>
      <c r="J41" s="169"/>
      <c r="K41" s="170">
        <f>VLOOKUP(H41,'Общий прайс лист'!A:D,4,FALSE)</f>
        <v>11900</v>
      </c>
      <c r="L41" s="966"/>
      <c r="M41" s="967"/>
      <c r="N41" s="968"/>
    </row>
    <row r="42" spans="1:14" ht="15.75" thickBot="1" x14ac:dyDescent="0.3">
      <c r="A42" s="877"/>
      <c r="B42" s="979"/>
      <c r="C42" s="592"/>
      <c r="D42" s="592"/>
      <c r="E42" s="592"/>
      <c r="F42" s="592"/>
      <c r="G42" s="593"/>
      <c r="H42" s="22" t="s">
        <v>1001</v>
      </c>
      <c r="I42" s="77" t="str">
        <f>VLOOKUP(H42,'Общий прайс лист'!A:B,2,FALSE)</f>
        <v>Лампа сигнальная с антенной 12В/24В ELDC</v>
      </c>
      <c r="J42" s="77"/>
      <c r="K42" s="72">
        <f>VLOOKUP(H42,'Общий прайс лист'!A:D,4,FALSE)</f>
        <v>4900</v>
      </c>
      <c r="L42" s="969"/>
      <c r="M42" s="970"/>
      <c r="N42" s="971"/>
    </row>
    <row r="43" spans="1:14" ht="38.25" customHeight="1" x14ac:dyDescent="0.25">
      <c r="A43" s="898" t="s">
        <v>533</v>
      </c>
      <c r="B43" s="954" t="s">
        <v>517</v>
      </c>
      <c r="C43" s="951" t="s">
        <v>931</v>
      </c>
      <c r="D43" s="664" t="s">
        <v>879</v>
      </c>
      <c r="E43" s="561" t="s">
        <v>1123</v>
      </c>
      <c r="F43" s="857"/>
      <c r="G43" s="945" t="s">
        <v>535</v>
      </c>
      <c r="H43" s="14" t="s">
        <v>534</v>
      </c>
      <c r="I43" s="14" t="str">
        <f>VLOOKUP(H43,'Общий прайс лист'!A:B,2,FALSE)</f>
        <v>Тумба шлагбаума радиоприемником WIDEL</v>
      </c>
      <c r="J43" s="14">
        <v>1</v>
      </c>
      <c r="K43" s="41">
        <f>VLOOKUP(H43,'Общий прайс лист'!A:D,4,FALSE)</f>
        <v>135900</v>
      </c>
      <c r="L43" s="963">
        <f>VLOOKUP(G43,'Общий прайс лист'!A:D,4,FALSE)</f>
        <v>140900</v>
      </c>
      <c r="M43" s="917">
        <f>VLOOKUP(E43,'Общий прайс лист'!A:D,4,FALSE)</f>
        <v>148900</v>
      </c>
      <c r="N43" s="794"/>
    </row>
    <row r="44" spans="1:14" x14ac:dyDescent="0.25">
      <c r="A44" s="882"/>
      <c r="B44" s="955"/>
      <c r="C44" s="952"/>
      <c r="D44" s="665"/>
      <c r="E44" s="563"/>
      <c r="F44" s="655"/>
      <c r="G44" s="946"/>
      <c r="H44" s="15" t="s">
        <v>957</v>
      </c>
      <c r="I44" s="15" t="str">
        <f>VLOOKUP(H44,'Общий прайс лист'!A:B,2,FALSE)</f>
        <v>Рейка шлагбаумная 69x92x3200мм XBA15-3RU</v>
      </c>
      <c r="J44" s="15">
        <v>2</v>
      </c>
      <c r="K44" s="57">
        <f>VLOOKUP(H44,'Общий прайс лист'!A:D,4,FALSE)</f>
        <v>14900</v>
      </c>
      <c r="L44" s="964"/>
      <c r="M44" s="682"/>
      <c r="N44" s="795"/>
    </row>
    <row r="45" spans="1:14" x14ac:dyDescent="0.25">
      <c r="A45" s="882"/>
      <c r="B45" s="955"/>
      <c r="C45" s="952"/>
      <c r="D45" s="665"/>
      <c r="E45" s="563"/>
      <c r="F45" s="655"/>
      <c r="G45" s="946"/>
      <c r="H45" s="15" t="s">
        <v>892</v>
      </c>
      <c r="I45" s="15" t="s">
        <v>990</v>
      </c>
      <c r="J45" s="15">
        <v>1</v>
      </c>
      <c r="K45" s="42"/>
      <c r="L45" s="964"/>
      <c r="M45" s="682"/>
      <c r="N45" s="795"/>
    </row>
    <row r="46" spans="1:14" x14ac:dyDescent="0.25">
      <c r="A46" s="882"/>
      <c r="B46" s="955"/>
      <c r="C46" s="952"/>
      <c r="D46" s="665"/>
      <c r="E46" s="563"/>
      <c r="F46" s="655"/>
      <c r="G46" s="946"/>
      <c r="H46" s="328" t="s">
        <v>519</v>
      </c>
      <c r="I46" s="328" t="str">
        <f>VLOOKUP(H46,'Общий прайс лист'!A:B,2,FALSE)</f>
        <v>Соединитель для стрел XBA9</v>
      </c>
      <c r="J46" s="328">
        <v>1</v>
      </c>
      <c r="K46" s="329">
        <f>VLOOKUP(H46,'Общий прайс лист'!A:D,4,FALSE)</f>
        <v>7900</v>
      </c>
      <c r="L46" s="964"/>
      <c r="M46" s="682"/>
      <c r="N46" s="795"/>
    </row>
    <row r="47" spans="1:14" ht="15.75" thickBot="1" x14ac:dyDescent="0.3">
      <c r="A47" s="882"/>
      <c r="B47" s="955"/>
      <c r="C47" s="952"/>
      <c r="D47" s="665"/>
      <c r="E47" s="563"/>
      <c r="F47" s="655"/>
      <c r="G47" s="947"/>
      <c r="H47" s="16" t="s">
        <v>43</v>
      </c>
      <c r="I47" s="16" t="str">
        <f>VLOOKUP(H47,'Общий прайс лист'!A:B,2,FALSE)</f>
        <v>Наклейки светоотражающие (комплект) NK1</v>
      </c>
      <c r="J47" s="16">
        <v>1</v>
      </c>
      <c r="K47" s="43">
        <f>VLOOKUP(H47,'Общий прайс лист'!A:D,4,FALSE)</f>
        <v>900</v>
      </c>
      <c r="L47" s="965"/>
      <c r="M47" s="682"/>
      <c r="N47" s="795"/>
    </row>
    <row r="48" spans="1:14" x14ac:dyDescent="0.25">
      <c r="A48" s="882"/>
      <c r="B48" s="955"/>
      <c r="C48" s="952"/>
      <c r="D48" s="665"/>
      <c r="E48" s="563"/>
      <c r="F48" s="655"/>
      <c r="G48" s="959"/>
      <c r="H48" s="32" t="s">
        <v>1001</v>
      </c>
      <c r="I48" s="32" t="str">
        <f>VLOOKUP(H48,'Общий прайс лист'!A:B,2,FALSE)</f>
        <v>Лампа сигнальная с антенной 12В/24В ELDC</v>
      </c>
      <c r="J48" s="32">
        <v>1</v>
      </c>
      <c r="K48" s="59">
        <f>VLOOKUP(H48,'Общий прайс лист'!A:D,4,FALSE)</f>
        <v>4900</v>
      </c>
      <c r="L48" s="957"/>
      <c r="M48" s="682"/>
      <c r="N48" s="795"/>
    </row>
    <row r="49" spans="1:14" ht="15.75" thickBot="1" x14ac:dyDescent="0.3">
      <c r="A49" s="882"/>
      <c r="B49" s="955"/>
      <c r="C49" s="953"/>
      <c r="D49" s="666"/>
      <c r="E49" s="565"/>
      <c r="F49" s="656"/>
      <c r="G49" s="960"/>
      <c r="H49" s="34" t="s">
        <v>539</v>
      </c>
      <c r="I49" s="34" t="str">
        <f>VLOOKUP(H49,'Общий прайс лист'!A:B,2,FALSE)</f>
        <v>Фотоэлементы Medium EPM</v>
      </c>
      <c r="J49" s="34">
        <v>1</v>
      </c>
      <c r="K49" s="60">
        <f>VLOOKUP(H49,'Общий прайс лист'!A:D,4,FALSE)</f>
        <v>6900</v>
      </c>
      <c r="L49" s="958"/>
      <c r="M49" s="895"/>
      <c r="N49" s="796"/>
    </row>
    <row r="50" spans="1:14" ht="15" customHeight="1" x14ac:dyDescent="0.25">
      <c r="A50" s="882"/>
      <c r="B50" s="955"/>
      <c r="C50" s="616" t="s">
        <v>881</v>
      </c>
      <c r="D50" s="617"/>
      <c r="E50" s="617"/>
      <c r="F50" s="617"/>
      <c r="G50" s="618"/>
      <c r="H50" s="19" t="s">
        <v>1096</v>
      </c>
      <c r="I50" s="74" t="str">
        <f>VLOOKUP(H50,'Общий прайс лист'!A:B,2,FALSE)</f>
        <v>Аккумуляторная батарея PS324</v>
      </c>
      <c r="J50" s="74"/>
      <c r="K50" s="69">
        <f>VLOOKUP(H50,'Общий прайс лист'!A:D,4,FALSE)</f>
        <v>11900</v>
      </c>
      <c r="L50" s="972"/>
      <c r="M50" s="973"/>
      <c r="N50" s="974"/>
    </row>
    <row r="51" spans="1:14" ht="15" customHeight="1" x14ac:dyDescent="0.25">
      <c r="A51" s="882"/>
      <c r="B51" s="955"/>
      <c r="C51" s="588"/>
      <c r="D51" s="589"/>
      <c r="E51" s="589"/>
      <c r="F51" s="589"/>
      <c r="G51" s="590"/>
      <c r="H51" s="20" t="s">
        <v>29</v>
      </c>
      <c r="I51" s="75" t="str">
        <f>VLOOKUP(H51,'Общий прайс лист'!A:B,2,FALSE)</f>
        <v>Светодиоды сигнальные, 6м XBA6</v>
      </c>
      <c r="J51" s="75"/>
      <c r="K51" s="70">
        <f>VLOOKUP(H51,'Общий прайс лист'!A:D,4,FALSE)</f>
        <v>9900</v>
      </c>
      <c r="L51" s="966"/>
      <c r="M51" s="967"/>
      <c r="N51" s="968"/>
    </row>
    <row r="52" spans="1:14" ht="15" customHeight="1" x14ac:dyDescent="0.25">
      <c r="A52" s="882"/>
      <c r="B52" s="955"/>
      <c r="C52" s="588"/>
      <c r="D52" s="589"/>
      <c r="E52" s="589"/>
      <c r="F52" s="589"/>
      <c r="G52" s="590"/>
      <c r="H52" s="20" t="s">
        <v>1028</v>
      </c>
      <c r="I52" s="75" t="str">
        <f>VLOOKUP(H52,'Общий прайс лист'!A:B,2,FALSE)</f>
        <v>Фотоэлементы с зеркально-линзовым объективом</v>
      </c>
      <c r="J52" s="75"/>
      <c r="K52" s="70">
        <f>VLOOKUP(H52,'Общий прайс лист'!A:D,4,FALSE)</f>
        <v>10900</v>
      </c>
      <c r="L52" s="966"/>
      <c r="M52" s="967"/>
      <c r="N52" s="968"/>
    </row>
    <row r="53" spans="1:14" ht="15" customHeight="1" x14ac:dyDescent="0.25">
      <c r="A53" s="882"/>
      <c r="B53" s="955"/>
      <c r="C53" s="588"/>
      <c r="D53" s="589"/>
      <c r="E53" s="589"/>
      <c r="F53" s="589"/>
      <c r="G53" s="590"/>
      <c r="H53" s="20" t="s">
        <v>507</v>
      </c>
      <c r="I53" s="75" t="str">
        <f>VLOOKUP(H53,'Общий прайс лист'!A:B,2,FALSE)</f>
        <v>Цифровой переключатель FLOR EDSW</v>
      </c>
      <c r="J53" s="75"/>
      <c r="K53" s="70">
        <f>VLOOKUP(H53,'Общий прайс лист'!A:D,4,FALSE)</f>
        <v>10900</v>
      </c>
      <c r="L53" s="966"/>
      <c r="M53" s="967"/>
      <c r="N53" s="968"/>
    </row>
    <row r="54" spans="1:14" ht="15.75" customHeight="1" x14ac:dyDescent="0.25">
      <c r="A54" s="882"/>
      <c r="B54" s="955"/>
      <c r="C54" s="588"/>
      <c r="D54" s="589"/>
      <c r="E54" s="589"/>
      <c r="F54" s="589"/>
      <c r="G54" s="590"/>
      <c r="H54" s="20" t="s">
        <v>1001</v>
      </c>
      <c r="I54" s="75" t="str">
        <f>VLOOKUP(H54,'Общий прайс лист'!A:B,2,FALSE)</f>
        <v>Лампа сигнальная с антенной 12В/24В ELDC</v>
      </c>
      <c r="J54" s="75"/>
      <c r="K54" s="70">
        <f>VLOOKUP(H54,'Общий прайс лист'!A:D,4,FALSE)</f>
        <v>4900</v>
      </c>
      <c r="L54" s="966"/>
      <c r="M54" s="967"/>
      <c r="N54" s="968"/>
    </row>
    <row r="55" spans="1:14" ht="15.75" customHeight="1" x14ac:dyDescent="0.25">
      <c r="A55" s="882"/>
      <c r="B55" s="955"/>
      <c r="C55" s="588"/>
      <c r="D55" s="589"/>
      <c r="E55" s="589"/>
      <c r="F55" s="589"/>
      <c r="G55" s="590"/>
      <c r="H55" s="24" t="s">
        <v>637</v>
      </c>
      <c r="I55" s="76" t="str">
        <f>VLOOKUP(H55,'Общий прайс лист'!A:B,2,FALSE)</f>
        <v>Опора стационарная WA11</v>
      </c>
      <c r="J55" s="76"/>
      <c r="K55" s="71">
        <f>VLOOKUP(H55,'Общий прайс лист'!A:D,4,FALSE)</f>
        <v>11900</v>
      </c>
      <c r="L55" s="966"/>
      <c r="M55" s="967"/>
      <c r="N55" s="968"/>
    </row>
    <row r="56" spans="1:14" ht="15.75" customHeight="1" x14ac:dyDescent="0.25">
      <c r="A56" s="882"/>
      <c r="B56" s="955"/>
      <c r="C56" s="588"/>
      <c r="D56" s="589"/>
      <c r="E56" s="589"/>
      <c r="F56" s="589"/>
      <c r="G56" s="590"/>
      <c r="H56" s="20" t="s">
        <v>639</v>
      </c>
      <c r="I56" s="75" t="str">
        <f>VLOOKUP(H56,'Общий прайс лист'!A:B,2,FALSE)</f>
        <v>Опора подвесная WA12</v>
      </c>
      <c r="J56" s="75"/>
      <c r="K56" s="70">
        <f>VLOOKUP(H56,'Общий прайс лист'!A:D,4,FALSE)</f>
        <v>11900</v>
      </c>
      <c r="L56" s="966"/>
      <c r="M56" s="967"/>
      <c r="N56" s="968"/>
    </row>
    <row r="57" spans="1:14" ht="15.75" thickBot="1" x14ac:dyDescent="0.3">
      <c r="A57" s="883"/>
      <c r="B57" s="956"/>
      <c r="C57" s="591"/>
      <c r="D57" s="592"/>
      <c r="E57" s="592"/>
      <c r="F57" s="592"/>
      <c r="G57" s="593"/>
      <c r="H57" s="24" t="s">
        <v>641</v>
      </c>
      <c r="I57" s="76" t="str">
        <f>VLOOKUP(H57,'Общий прайс лист'!A:B,2,FALSE)</f>
        <v>Решетка для рейки шлагбаумной WA13</v>
      </c>
      <c r="J57" s="76"/>
      <c r="K57" s="71">
        <f>VLOOKUP(H57,'Общий прайс лист'!A:D,4,FALSE)</f>
        <v>11900</v>
      </c>
      <c r="L57" s="969"/>
      <c r="M57" s="970"/>
      <c r="N57" s="971"/>
    </row>
    <row r="58" spans="1:14" x14ac:dyDescent="0.25">
      <c r="A58" s="875" t="s">
        <v>533</v>
      </c>
      <c r="B58" s="975" t="s">
        <v>520</v>
      </c>
      <c r="C58" s="951" t="s">
        <v>932</v>
      </c>
      <c r="D58" s="664" t="s">
        <v>879</v>
      </c>
      <c r="E58" s="561" t="s">
        <v>1124</v>
      </c>
      <c r="F58" s="857"/>
      <c r="G58" s="945" t="s">
        <v>536</v>
      </c>
      <c r="H58" s="14" t="s">
        <v>534</v>
      </c>
      <c r="I58" s="14" t="str">
        <f>VLOOKUP(H58,'Общий прайс лист'!A:B,2,FALSE)</f>
        <v>Тумба шлагбаума радиоприемником WIDEL</v>
      </c>
      <c r="J58" s="14">
        <v>1</v>
      </c>
      <c r="K58" s="41">
        <f>VLOOKUP(H58,'Общий прайс лист'!A:D,4,FALSE)</f>
        <v>135900</v>
      </c>
      <c r="L58" s="963">
        <f>VLOOKUP(G58,'Общий прайс лист'!A:D,4,FALSE)</f>
        <v>153900</v>
      </c>
      <c r="M58" s="917">
        <f>VLOOKUP(E58,'Общий прайс лист'!A:D,4,FALSE)</f>
        <v>161900</v>
      </c>
      <c r="N58" s="794"/>
    </row>
    <row r="59" spans="1:14" x14ac:dyDescent="0.25">
      <c r="A59" s="876"/>
      <c r="B59" s="976"/>
      <c r="C59" s="952"/>
      <c r="D59" s="665"/>
      <c r="E59" s="563"/>
      <c r="F59" s="655"/>
      <c r="G59" s="946"/>
      <c r="H59" s="15" t="s">
        <v>957</v>
      </c>
      <c r="I59" s="15" t="str">
        <f>VLOOKUP(H59,'Общий прайс лист'!A:B,2,FALSE)</f>
        <v>Рейка шлагбаумная 69x92x3200мм XBA15-3RU</v>
      </c>
      <c r="J59" s="15">
        <v>1</v>
      </c>
      <c r="K59" s="42">
        <f>VLOOKUP(H59,'Общий прайс лист'!A:D,4,FALSE)</f>
        <v>14900</v>
      </c>
      <c r="L59" s="964"/>
      <c r="M59" s="682"/>
      <c r="N59" s="795"/>
    </row>
    <row r="60" spans="1:14" x14ac:dyDescent="0.25">
      <c r="A60" s="876"/>
      <c r="B60" s="976"/>
      <c r="C60" s="952"/>
      <c r="D60" s="665"/>
      <c r="E60" s="563"/>
      <c r="F60" s="655"/>
      <c r="G60" s="946"/>
      <c r="H60" s="15" t="s">
        <v>959</v>
      </c>
      <c r="I60" s="15" t="str">
        <f>VLOOKUP(H60,'Общий прайс лист'!A:B,2,FALSE)</f>
        <v>Рейка шлагбаумная 69x92x4200мм XBA14-4RU</v>
      </c>
      <c r="J60" s="15">
        <v>1</v>
      </c>
      <c r="K60" s="42">
        <f>VLOOKUP(H60,'Общий прайс лист'!A:D,4,FALSE)</f>
        <v>19900</v>
      </c>
      <c r="L60" s="964"/>
      <c r="M60" s="682"/>
      <c r="N60" s="795"/>
    </row>
    <row r="61" spans="1:14" x14ac:dyDescent="0.25">
      <c r="A61" s="876"/>
      <c r="B61" s="976"/>
      <c r="C61" s="952"/>
      <c r="D61" s="665"/>
      <c r="E61" s="563"/>
      <c r="F61" s="655"/>
      <c r="G61" s="946"/>
      <c r="H61" s="15" t="s">
        <v>519</v>
      </c>
      <c r="I61" s="15" t="str">
        <f>VLOOKUP(H61,'Общий прайс лист'!A:B,2,FALSE)</f>
        <v>Соединитель для стрел XBA9</v>
      </c>
      <c r="J61" s="15">
        <v>1</v>
      </c>
      <c r="K61" s="42">
        <f>VLOOKUP(H61,'Общий прайс лист'!A:D,4,FALSE)</f>
        <v>7900</v>
      </c>
      <c r="L61" s="964"/>
      <c r="M61" s="682"/>
      <c r="N61" s="795"/>
    </row>
    <row r="62" spans="1:14" x14ac:dyDescent="0.25">
      <c r="A62" s="876"/>
      <c r="B62" s="976"/>
      <c r="C62" s="952"/>
      <c r="D62" s="665"/>
      <c r="E62" s="563"/>
      <c r="F62" s="655"/>
      <c r="G62" s="946"/>
      <c r="H62" s="15" t="s">
        <v>26</v>
      </c>
      <c r="I62" s="15" t="str">
        <f>VLOOKUP(H62,'Общий прайс лист'!A:B,2,FALSE)</f>
        <v>Демпфер XBA13</v>
      </c>
      <c r="J62" s="15">
        <v>2</v>
      </c>
      <c r="K62" s="42">
        <f>VLOOKUP(H62,'Общий прайс лист'!A:D,4,FALSE)</f>
        <v>9900</v>
      </c>
      <c r="L62" s="964"/>
      <c r="M62" s="682"/>
      <c r="N62" s="795"/>
    </row>
    <row r="63" spans="1:14" ht="15.75" thickBot="1" x14ac:dyDescent="0.3">
      <c r="A63" s="876"/>
      <c r="B63" s="976"/>
      <c r="C63" s="952"/>
      <c r="D63" s="665"/>
      <c r="E63" s="563"/>
      <c r="F63" s="655"/>
      <c r="G63" s="947"/>
      <c r="H63" s="16" t="s">
        <v>43</v>
      </c>
      <c r="I63" s="16" t="str">
        <f>VLOOKUP(H63,'Общий прайс лист'!A:B,2,FALSE)</f>
        <v>Наклейки светоотражающие (комплект) NK1</v>
      </c>
      <c r="J63" s="16">
        <v>2</v>
      </c>
      <c r="K63" s="43">
        <f>VLOOKUP(H63,'Общий прайс лист'!A:D,4,FALSE)</f>
        <v>900</v>
      </c>
      <c r="L63" s="965"/>
      <c r="M63" s="682"/>
      <c r="N63" s="795"/>
    </row>
    <row r="64" spans="1:14" x14ac:dyDescent="0.25">
      <c r="A64" s="876"/>
      <c r="B64" s="976"/>
      <c r="C64" s="952"/>
      <c r="D64" s="665"/>
      <c r="E64" s="563"/>
      <c r="F64" s="655"/>
      <c r="G64" s="959"/>
      <c r="H64" s="32" t="s">
        <v>1001</v>
      </c>
      <c r="I64" s="32" t="str">
        <f>VLOOKUP(H64,'Общий прайс лист'!A:B,2,FALSE)</f>
        <v>Лампа сигнальная с антенной 12В/24В ELDC</v>
      </c>
      <c r="J64" s="32">
        <v>1</v>
      </c>
      <c r="K64" s="59">
        <f>VLOOKUP(H64,'Общий прайс лист'!A:D,4,FALSE)</f>
        <v>4900</v>
      </c>
      <c r="L64" s="957"/>
      <c r="M64" s="682"/>
      <c r="N64" s="795"/>
    </row>
    <row r="65" spans="1:14" ht="15.75" thickBot="1" x14ac:dyDescent="0.3">
      <c r="A65" s="876"/>
      <c r="B65" s="976"/>
      <c r="C65" s="953"/>
      <c r="D65" s="666"/>
      <c r="E65" s="565"/>
      <c r="F65" s="656"/>
      <c r="G65" s="960"/>
      <c r="H65" s="34" t="s">
        <v>539</v>
      </c>
      <c r="I65" s="34" t="str">
        <f>VLOOKUP(H65,'Общий прайс лист'!A:B,2,FALSE)</f>
        <v>Фотоэлементы Medium EPM</v>
      </c>
      <c r="J65" s="34">
        <v>1</v>
      </c>
      <c r="K65" s="60">
        <f>VLOOKUP(H65,'Общий прайс лист'!A:D,4,FALSE)</f>
        <v>6900</v>
      </c>
      <c r="L65" s="958"/>
      <c r="M65" s="895"/>
      <c r="N65" s="796"/>
    </row>
    <row r="66" spans="1:14" x14ac:dyDescent="0.25">
      <c r="A66" s="876"/>
      <c r="B66" s="976"/>
      <c r="C66" s="617" t="s">
        <v>881</v>
      </c>
      <c r="D66" s="617"/>
      <c r="E66" s="589"/>
      <c r="F66" s="589"/>
      <c r="G66" s="590"/>
      <c r="H66" s="19" t="s">
        <v>1096</v>
      </c>
      <c r="I66" s="74" t="str">
        <f>VLOOKUP(H66,'Общий прайс лист'!A:B,2,FALSE)</f>
        <v>Аккумуляторная батарея PS324</v>
      </c>
      <c r="J66" s="74"/>
      <c r="K66" s="69">
        <f>VLOOKUP(H66,'Общий прайс лист'!A:D,4,FALSE)</f>
        <v>11900</v>
      </c>
      <c r="L66" s="966"/>
      <c r="M66" s="967"/>
      <c r="N66" s="968"/>
    </row>
    <row r="67" spans="1:14" x14ac:dyDescent="0.25">
      <c r="A67" s="876"/>
      <c r="B67" s="976"/>
      <c r="C67" s="589"/>
      <c r="D67" s="589"/>
      <c r="E67" s="589"/>
      <c r="F67" s="589"/>
      <c r="G67" s="590"/>
      <c r="H67" s="20" t="s">
        <v>521</v>
      </c>
      <c r="I67" s="75" t="str">
        <f>VLOOKUP(H67,'Общий прайс лист'!A:B,2,FALSE)</f>
        <v>Светодиоды сигнальные, 8м XBA18</v>
      </c>
      <c r="J67" s="75"/>
      <c r="K67" s="70">
        <f>VLOOKUP(H67,'Общий прайс лист'!A:D,4,FALSE)</f>
        <v>11900</v>
      </c>
      <c r="L67" s="966"/>
      <c r="M67" s="967"/>
      <c r="N67" s="968"/>
    </row>
    <row r="68" spans="1:14" x14ac:dyDescent="0.25">
      <c r="A68" s="876"/>
      <c r="B68" s="976"/>
      <c r="C68" s="589"/>
      <c r="D68" s="589"/>
      <c r="E68" s="589"/>
      <c r="F68" s="589"/>
      <c r="G68" s="590"/>
      <c r="H68" s="20" t="s">
        <v>1028</v>
      </c>
      <c r="I68" s="75" t="str">
        <f>VLOOKUP(H68,'Общий прайс лист'!A:B,2,FALSE)</f>
        <v>Фотоэлементы с зеркально-линзовым объективом</v>
      </c>
      <c r="J68" s="75"/>
      <c r="K68" s="70">
        <f>VLOOKUP(H68,'Общий прайс лист'!A:D,4,FALSE)</f>
        <v>10900</v>
      </c>
      <c r="L68" s="966"/>
      <c r="M68" s="967"/>
      <c r="N68" s="968"/>
    </row>
    <row r="69" spans="1:14" x14ac:dyDescent="0.25">
      <c r="A69" s="876"/>
      <c r="B69" s="976"/>
      <c r="C69" s="589"/>
      <c r="D69" s="589"/>
      <c r="E69" s="589"/>
      <c r="F69" s="589"/>
      <c r="G69" s="590"/>
      <c r="H69" s="20" t="s">
        <v>507</v>
      </c>
      <c r="I69" s="75" t="str">
        <f>VLOOKUP(H69,'Общий прайс лист'!A:B,2,FALSE)</f>
        <v>Цифровой переключатель FLOR EDSW</v>
      </c>
      <c r="J69" s="75"/>
      <c r="K69" s="70">
        <f>VLOOKUP(H69,'Общий прайс лист'!A:D,4,FALSE)</f>
        <v>10900</v>
      </c>
      <c r="L69" s="966"/>
      <c r="M69" s="967"/>
      <c r="N69" s="968"/>
    </row>
    <row r="70" spans="1:14" x14ac:dyDescent="0.25">
      <c r="A70" s="930"/>
      <c r="B70" s="984"/>
      <c r="C70" s="589"/>
      <c r="D70" s="589"/>
      <c r="E70" s="589"/>
      <c r="F70" s="589"/>
      <c r="G70" s="590"/>
      <c r="H70" s="21" t="s">
        <v>637</v>
      </c>
      <c r="I70" s="169" t="str">
        <f>VLOOKUP(H70,'Общий прайс лист'!A:B,2,FALSE)</f>
        <v>Опора стационарная WA11</v>
      </c>
      <c r="J70" s="169"/>
      <c r="K70" s="170">
        <f>VLOOKUP(H70,'Общий прайс лист'!A:D,4,FALSE)</f>
        <v>11900</v>
      </c>
      <c r="L70" s="966"/>
      <c r="M70" s="967"/>
      <c r="N70" s="968"/>
    </row>
    <row r="71" spans="1:14" ht="15.75" thickBot="1" x14ac:dyDescent="0.3">
      <c r="A71" s="877"/>
      <c r="B71" s="979"/>
      <c r="C71" s="592"/>
      <c r="D71" s="592"/>
      <c r="E71" s="592"/>
      <c r="F71" s="592"/>
      <c r="G71" s="593"/>
      <c r="H71" s="22" t="s">
        <v>1001</v>
      </c>
      <c r="I71" s="77" t="str">
        <f>VLOOKUP(H71,'Общий прайс лист'!A:B,2,FALSE)</f>
        <v>Лампа сигнальная с антенной 12В/24В ELDC</v>
      </c>
      <c r="J71" s="77"/>
      <c r="K71" s="72">
        <f>VLOOKUP(H71,'Общий прайс лист'!A:D,4,FALSE)</f>
        <v>4900</v>
      </c>
      <c r="L71" s="969"/>
      <c r="M71" s="970"/>
      <c r="N71" s="971"/>
    </row>
    <row r="72" spans="1:14" ht="54.75" customHeight="1" x14ac:dyDescent="0.25">
      <c r="A72" s="875" t="s">
        <v>515</v>
      </c>
      <c r="B72" s="975" t="s">
        <v>516</v>
      </c>
      <c r="C72" s="951" t="s">
        <v>919</v>
      </c>
      <c r="D72" s="664" t="s">
        <v>879</v>
      </c>
      <c r="E72" s="561" t="s">
        <v>1077</v>
      </c>
      <c r="F72" s="857"/>
      <c r="G72" s="945" t="s">
        <v>874</v>
      </c>
      <c r="H72" s="14" t="s">
        <v>806</v>
      </c>
      <c r="I72" s="14" t="str">
        <f>VLOOKUP(H72,'Общий прайс лист'!A:B,2,FALSE)</f>
        <v>Тумба шлагбаума M3BAR</v>
      </c>
      <c r="J72" s="14">
        <v>1</v>
      </c>
      <c r="K72" s="41">
        <f>VLOOKUP(H72,'Общий прайс лист'!A:D,4,FALSE)</f>
        <v>149900</v>
      </c>
      <c r="L72" s="963">
        <f>VLOOKUP(G72,'Общий прайс лист'!A:D,4,FALSE)</f>
        <v>154900</v>
      </c>
      <c r="M72" s="917">
        <f>VLOOKUP(E72,'Общий прайс лист'!A:D,4,FALSE)</f>
        <v>169900</v>
      </c>
      <c r="N72" s="794"/>
    </row>
    <row r="73" spans="1:14" ht="15.75" customHeight="1" x14ac:dyDescent="0.25">
      <c r="A73" s="876"/>
      <c r="B73" s="976"/>
      <c r="C73" s="952"/>
      <c r="D73" s="665"/>
      <c r="E73" s="563"/>
      <c r="F73" s="655"/>
      <c r="G73" s="946"/>
      <c r="H73" s="15" t="s">
        <v>30</v>
      </c>
      <c r="I73" s="15" t="s">
        <v>2177</v>
      </c>
      <c r="J73" s="15">
        <v>1</v>
      </c>
      <c r="K73" s="42">
        <f>VLOOKUP(H73,'Общий прайс лист'!A:D,4,FALSE)</f>
        <v>11900</v>
      </c>
      <c r="L73" s="964"/>
      <c r="M73" s="682"/>
      <c r="N73" s="795"/>
    </row>
    <row r="74" spans="1:14" ht="15" customHeight="1" x14ac:dyDescent="0.25">
      <c r="A74" s="876"/>
      <c r="B74" s="976"/>
      <c r="C74" s="952"/>
      <c r="D74" s="665"/>
      <c r="E74" s="563"/>
      <c r="F74" s="655"/>
      <c r="G74" s="946"/>
      <c r="H74" s="15" t="s">
        <v>957</v>
      </c>
      <c r="I74" s="15" t="str">
        <f>VLOOKUP(H74,'Общий прайс лист'!A:B,2,FALSE)</f>
        <v>Рейка шлагбаумная 69x92x3200мм XBA15-3RU</v>
      </c>
      <c r="J74" s="15">
        <v>1</v>
      </c>
      <c r="K74" s="42">
        <f>VLOOKUP(H74,'Общий прайс лист'!A:D,4,FALSE)</f>
        <v>14900</v>
      </c>
      <c r="L74" s="964"/>
      <c r="M74" s="682"/>
      <c r="N74" s="795"/>
    </row>
    <row r="75" spans="1:14" ht="15" customHeight="1" x14ac:dyDescent="0.25">
      <c r="A75" s="876"/>
      <c r="B75" s="976"/>
      <c r="C75" s="952"/>
      <c r="D75" s="665"/>
      <c r="E75" s="563"/>
      <c r="F75" s="655"/>
      <c r="G75" s="946"/>
      <c r="H75" s="15" t="s">
        <v>26</v>
      </c>
      <c r="I75" s="15" t="str">
        <f>VLOOKUP(H75,'Общий прайс лист'!A:B,2,FALSE)</f>
        <v>Демпфер XBA13</v>
      </c>
      <c r="J75" s="15">
        <v>1</v>
      </c>
      <c r="K75" s="42">
        <f>VLOOKUP(H75,'Общий прайс лист'!A:D,4,FALSE)</f>
        <v>9900</v>
      </c>
      <c r="L75" s="964"/>
      <c r="M75" s="682"/>
      <c r="N75" s="795"/>
    </row>
    <row r="76" spans="1:14" ht="15.75" customHeight="1" thickBot="1" x14ac:dyDescent="0.3">
      <c r="A76" s="876"/>
      <c r="B76" s="976"/>
      <c r="C76" s="952"/>
      <c r="D76" s="665"/>
      <c r="E76" s="563"/>
      <c r="F76" s="655"/>
      <c r="G76" s="947"/>
      <c r="H76" s="16" t="s">
        <v>43</v>
      </c>
      <c r="I76" s="16" t="str">
        <f>VLOOKUP(H76,'Общий прайс лист'!A:B,2,FALSE)</f>
        <v>Наклейки светоотражающие (комплект) NK1</v>
      </c>
      <c r="J76" s="16">
        <v>1</v>
      </c>
      <c r="K76" s="43">
        <f>VLOOKUP(H76,'Общий прайс лист'!A:D,4,FALSE)</f>
        <v>900</v>
      </c>
      <c r="L76" s="965"/>
      <c r="M76" s="682"/>
      <c r="N76" s="795"/>
    </row>
    <row r="77" spans="1:14" ht="16.7" customHeight="1" x14ac:dyDescent="0.25">
      <c r="A77" s="876"/>
      <c r="B77" s="976"/>
      <c r="C77" s="952"/>
      <c r="D77" s="665"/>
      <c r="E77" s="563"/>
      <c r="F77" s="655"/>
      <c r="G77" s="40"/>
      <c r="H77" s="32" t="s">
        <v>1061</v>
      </c>
      <c r="I77" s="32" t="str">
        <f>VLOOKUP(H77,'Общий прайс лист'!A:B,2,FALSE)</f>
        <v>Приемник OXIBD с обратной связью</v>
      </c>
      <c r="J77" s="32">
        <v>1</v>
      </c>
      <c r="K77" s="59">
        <f>VLOOKUP(H77,'Общий прайс лист'!A:D,4,FALSE)</f>
        <v>6900</v>
      </c>
      <c r="L77" s="203"/>
      <c r="M77" s="682"/>
      <c r="N77" s="795"/>
    </row>
    <row r="78" spans="1:14" ht="15.75" customHeight="1" x14ac:dyDescent="0.25">
      <c r="A78" s="876"/>
      <c r="B78" s="976"/>
      <c r="C78" s="952"/>
      <c r="D78" s="665"/>
      <c r="E78" s="563"/>
      <c r="F78" s="655"/>
      <c r="G78" s="40"/>
      <c r="H78" s="164" t="s">
        <v>27</v>
      </c>
      <c r="I78" s="164" t="str">
        <f>VLOOKUP(H78,'Общий прайс лист'!A:B,2,FALSE)</f>
        <v>Светодиоды сигнальные, 4м XBA4</v>
      </c>
      <c r="J78" s="164">
        <v>1</v>
      </c>
      <c r="K78" s="66">
        <f>VLOOKUP(H78,'Общий прайс лист'!A:D,4,FALSE)</f>
        <v>9900</v>
      </c>
      <c r="L78" s="203"/>
      <c r="M78" s="682"/>
      <c r="N78" s="795"/>
    </row>
    <row r="79" spans="1:14" ht="15.75" customHeight="1" thickBot="1" x14ac:dyDescent="0.3">
      <c r="A79" s="876"/>
      <c r="B79" s="976"/>
      <c r="C79" s="953"/>
      <c r="D79" s="666"/>
      <c r="E79" s="565"/>
      <c r="F79" s="656"/>
      <c r="G79" s="79"/>
      <c r="H79" s="34" t="s">
        <v>31</v>
      </c>
      <c r="I79" s="34" t="str">
        <f>VLOOKUP(H79,'Общий прайс лист'!A:B,2,FALSE)</f>
        <v>Интегрируемая светофорная лампа XBA8</v>
      </c>
      <c r="J79" s="34">
        <v>1</v>
      </c>
      <c r="K79" s="60">
        <f>VLOOKUP(H79,'Общий прайс лист'!A:D,4,FALSE)</f>
        <v>11900</v>
      </c>
      <c r="L79" s="204"/>
      <c r="M79" s="895"/>
      <c r="N79" s="796"/>
    </row>
    <row r="80" spans="1:14" ht="15" customHeight="1" x14ac:dyDescent="0.25">
      <c r="A80" s="876"/>
      <c r="B80" s="976"/>
      <c r="C80" s="617" t="s">
        <v>881</v>
      </c>
      <c r="D80" s="617"/>
      <c r="E80" s="589"/>
      <c r="F80" s="589"/>
      <c r="G80" s="590"/>
      <c r="H80" s="19" t="s">
        <v>637</v>
      </c>
      <c r="I80" s="19" t="str">
        <f>VLOOKUP(H80,'Общий прайс лист'!A:B,2,FALSE)</f>
        <v>Опора стационарная WA11</v>
      </c>
      <c r="J80" s="19"/>
      <c r="K80" s="46">
        <f>VLOOKUP(H80,'Общий прайс лист'!A:D,4,FALSE)</f>
        <v>11900</v>
      </c>
      <c r="L80" s="572"/>
      <c r="M80" s="850"/>
      <c r="N80" s="573"/>
    </row>
    <row r="81" spans="1:14" ht="15" customHeight="1" x14ac:dyDescent="0.25">
      <c r="A81" s="876"/>
      <c r="B81" s="976"/>
      <c r="C81" s="589"/>
      <c r="D81" s="589"/>
      <c r="E81" s="589"/>
      <c r="F81" s="589"/>
      <c r="G81" s="590"/>
      <c r="H81" s="19" t="s">
        <v>2244</v>
      </c>
      <c r="I81" s="19" t="str">
        <f>VLOOKUP(H81,'Общий прайс лист'!A:B,2,FALSE)</f>
        <v>Фотоэлементы с зеркально-линзовым объективом BlueBus</v>
      </c>
      <c r="J81" s="19"/>
      <c r="K81" s="46">
        <f>VLOOKUP(H81,'Общий прайс лист'!A:D,4,FALSE)</f>
        <v>10900</v>
      </c>
      <c r="L81" s="572"/>
      <c r="M81" s="850"/>
      <c r="N81" s="573"/>
    </row>
    <row r="82" spans="1:14" ht="15.75" customHeight="1" x14ac:dyDescent="0.25">
      <c r="A82" s="876"/>
      <c r="B82" s="976"/>
      <c r="C82" s="589"/>
      <c r="D82" s="589"/>
      <c r="E82" s="589"/>
      <c r="F82" s="589"/>
      <c r="G82" s="590"/>
      <c r="H82" s="20" t="s">
        <v>20</v>
      </c>
      <c r="I82" s="75" t="str">
        <f>VLOOKUP(H82,'Общий прайс лист'!A:B,2,FALSE)</f>
        <v>Аккумуляторная батарея PS224</v>
      </c>
      <c r="J82" s="75"/>
      <c r="K82" s="70">
        <f>VLOOKUP(H82,'Общий прайс лист'!A:D,4,FALSE)</f>
        <v>15900</v>
      </c>
      <c r="L82" s="572"/>
      <c r="M82" s="850"/>
      <c r="N82" s="573"/>
    </row>
    <row r="83" spans="1:14" ht="15.75" thickBot="1" x14ac:dyDescent="0.3">
      <c r="A83" s="876"/>
      <c r="B83" s="976"/>
      <c r="C83" s="589"/>
      <c r="D83" s="589"/>
      <c r="E83" s="589"/>
      <c r="F83" s="589"/>
      <c r="G83" s="590"/>
      <c r="H83" s="20" t="s">
        <v>507</v>
      </c>
      <c r="I83" s="75" t="str">
        <f>VLOOKUP(H83,'Общий прайс лист'!A:B,2,FALSE)</f>
        <v>Цифровой переключатель FLOR EDSW</v>
      </c>
      <c r="J83" s="75"/>
      <c r="K83" s="70">
        <f>VLOOKUP(H83,'Общий прайс лист'!A:D,4,FALSE)</f>
        <v>10900</v>
      </c>
      <c r="L83" s="572"/>
      <c r="M83" s="850"/>
      <c r="N83" s="573"/>
    </row>
    <row r="84" spans="1:14" ht="52.7" customHeight="1" x14ac:dyDescent="0.25">
      <c r="A84" s="898" t="s">
        <v>515</v>
      </c>
      <c r="B84" s="954" t="s">
        <v>514</v>
      </c>
      <c r="C84" s="951" t="s">
        <v>920</v>
      </c>
      <c r="D84" s="664" t="s">
        <v>879</v>
      </c>
      <c r="E84" s="561" t="s">
        <v>1078</v>
      </c>
      <c r="F84" s="857"/>
      <c r="G84" s="945" t="s">
        <v>875</v>
      </c>
      <c r="H84" s="14" t="s">
        <v>808</v>
      </c>
      <c r="I84" s="14" t="str">
        <f>VLOOKUP(H84,'Общий прайс лист'!A:B,2,FALSE)</f>
        <v>Тумба шлагбаума M5BAR</v>
      </c>
      <c r="J84" s="14">
        <v>1</v>
      </c>
      <c r="K84" s="41">
        <f>VLOOKUP(H84,'Общий прайс лист'!A:D,4,FALSE)</f>
        <v>150900</v>
      </c>
      <c r="L84" s="963">
        <f>VLOOKUP(G84,'Общий прайс лист'!A:D,4,FALSE)</f>
        <v>155900</v>
      </c>
      <c r="M84" s="917">
        <f>VLOOKUP(E84,'Общий прайс лист'!A:D,4,FALSE)</f>
        <v>170900</v>
      </c>
      <c r="N84" s="794"/>
    </row>
    <row r="85" spans="1:14" ht="18" customHeight="1" x14ac:dyDescent="0.25">
      <c r="A85" s="882"/>
      <c r="B85" s="955"/>
      <c r="C85" s="952"/>
      <c r="D85" s="665"/>
      <c r="E85" s="563"/>
      <c r="F85" s="655"/>
      <c r="G85" s="946"/>
      <c r="H85" s="37" t="s">
        <v>30</v>
      </c>
      <c r="I85" s="15" t="s">
        <v>2177</v>
      </c>
      <c r="J85" s="15">
        <v>1</v>
      </c>
      <c r="K85" s="42">
        <f>VLOOKUP(H85,'Общий прайс лист'!A:D,4,FALSE)</f>
        <v>11900</v>
      </c>
      <c r="L85" s="964"/>
      <c r="M85" s="682"/>
      <c r="N85" s="795"/>
    </row>
    <row r="86" spans="1:14" ht="15" customHeight="1" x14ac:dyDescent="0.25">
      <c r="A86" s="882"/>
      <c r="B86" s="955"/>
      <c r="C86" s="952"/>
      <c r="D86" s="665"/>
      <c r="E86" s="563"/>
      <c r="F86" s="655"/>
      <c r="G86" s="946"/>
      <c r="H86" s="15" t="s">
        <v>959</v>
      </c>
      <c r="I86" s="15" t="str">
        <f>VLOOKUP(H86,'Общий прайс лист'!A:B,2,FALSE)</f>
        <v>Рейка шлагбаумная 69x92x4200мм XBA14-4RU</v>
      </c>
      <c r="J86" s="15">
        <v>1</v>
      </c>
      <c r="K86" s="42">
        <f>VLOOKUP(H86,'Общий прайс лист'!A:D,4,FALSE)</f>
        <v>19900</v>
      </c>
      <c r="L86" s="964"/>
      <c r="M86" s="682"/>
      <c r="N86" s="795"/>
    </row>
    <row r="87" spans="1:14" ht="15" customHeight="1" x14ac:dyDescent="0.25">
      <c r="A87" s="882"/>
      <c r="B87" s="955"/>
      <c r="C87" s="952"/>
      <c r="D87" s="665"/>
      <c r="E87" s="563"/>
      <c r="F87" s="655"/>
      <c r="G87" s="946"/>
      <c r="H87" s="15" t="s">
        <v>26</v>
      </c>
      <c r="I87" s="15" t="str">
        <f>VLOOKUP(H87,'Общий прайс лист'!A:B,2,FALSE)</f>
        <v>Демпфер XBA13</v>
      </c>
      <c r="J87" s="15">
        <v>1</v>
      </c>
      <c r="K87" s="42">
        <f>VLOOKUP(H87,'Общий прайс лист'!A:D,4,FALSE)</f>
        <v>9900</v>
      </c>
      <c r="L87" s="964"/>
      <c r="M87" s="682"/>
      <c r="N87" s="795"/>
    </row>
    <row r="88" spans="1:14" ht="15.75" customHeight="1" thickBot="1" x14ac:dyDescent="0.3">
      <c r="A88" s="882"/>
      <c r="B88" s="955"/>
      <c r="C88" s="952"/>
      <c r="D88" s="665"/>
      <c r="E88" s="563"/>
      <c r="F88" s="655"/>
      <c r="G88" s="947"/>
      <c r="H88" s="16" t="s">
        <v>43</v>
      </c>
      <c r="I88" s="16" t="str">
        <f>VLOOKUP(H88,'Общий прайс лист'!A:B,2,FALSE)</f>
        <v>Наклейки светоотражающие (комплект) NK1</v>
      </c>
      <c r="J88" s="16">
        <v>1</v>
      </c>
      <c r="K88" s="43">
        <f>VLOOKUP(H88,'Общий прайс лист'!A:D,4,FALSE)</f>
        <v>900</v>
      </c>
      <c r="L88" s="965"/>
      <c r="M88" s="682"/>
      <c r="N88" s="795"/>
    </row>
    <row r="89" spans="1:14" ht="14.25" customHeight="1" x14ac:dyDescent="0.25">
      <c r="A89" s="882"/>
      <c r="B89" s="955"/>
      <c r="C89" s="952"/>
      <c r="D89" s="665"/>
      <c r="E89" s="563"/>
      <c r="F89" s="655"/>
      <c r="G89" s="40"/>
      <c r="H89" s="32" t="s">
        <v>1061</v>
      </c>
      <c r="I89" s="32" t="str">
        <f>VLOOKUP(H89,'Общий прайс лист'!A:B,2,FALSE)</f>
        <v>Приемник OXIBD с обратной связью</v>
      </c>
      <c r="J89" s="32">
        <v>1</v>
      </c>
      <c r="K89" s="59">
        <f>VLOOKUP(H89,'Общий прайс лист'!A:D,4,FALSE)</f>
        <v>6900</v>
      </c>
      <c r="L89" s="203"/>
      <c r="M89" s="682"/>
      <c r="N89" s="795"/>
    </row>
    <row r="90" spans="1:14" ht="15.75" customHeight="1" x14ac:dyDescent="0.25">
      <c r="A90" s="882"/>
      <c r="B90" s="955"/>
      <c r="C90" s="952"/>
      <c r="D90" s="665"/>
      <c r="E90" s="563"/>
      <c r="F90" s="655"/>
      <c r="G90" s="40"/>
      <c r="H90" s="164" t="s">
        <v>27</v>
      </c>
      <c r="I90" s="164" t="str">
        <f>VLOOKUP(H90,'Общий прайс лист'!A:B,2,FALSE)</f>
        <v>Светодиоды сигнальные, 4м XBA4</v>
      </c>
      <c r="J90" s="164">
        <v>1</v>
      </c>
      <c r="K90" s="66">
        <f>VLOOKUP(H90,'Общий прайс лист'!A:D,4,FALSE)</f>
        <v>9900</v>
      </c>
      <c r="L90" s="203"/>
      <c r="M90" s="682"/>
      <c r="N90" s="795"/>
    </row>
    <row r="91" spans="1:14" ht="15.75" customHeight="1" thickBot="1" x14ac:dyDescent="0.3">
      <c r="A91" s="882"/>
      <c r="B91" s="955"/>
      <c r="C91" s="953"/>
      <c r="D91" s="666"/>
      <c r="E91" s="565"/>
      <c r="F91" s="656"/>
      <c r="G91" s="79"/>
      <c r="H91" s="34" t="s">
        <v>31</v>
      </c>
      <c r="I91" s="34" t="str">
        <f>VLOOKUP(H91,'Общий прайс лист'!A:B,2,FALSE)</f>
        <v>Интегрируемая светофорная лампа XBA8</v>
      </c>
      <c r="J91" s="34">
        <v>1</v>
      </c>
      <c r="K91" s="60">
        <f>VLOOKUP(H91,'Общий прайс лист'!A:D,4,FALSE)</f>
        <v>11900</v>
      </c>
      <c r="L91" s="204"/>
      <c r="M91" s="895"/>
      <c r="N91" s="796"/>
    </row>
    <row r="92" spans="1:14" ht="15" customHeight="1" x14ac:dyDescent="0.25">
      <c r="A92" s="882"/>
      <c r="B92" s="955"/>
      <c r="C92" s="616" t="s">
        <v>881</v>
      </c>
      <c r="D92" s="617"/>
      <c r="E92" s="617"/>
      <c r="F92" s="617"/>
      <c r="G92" s="618"/>
      <c r="H92" s="19" t="s">
        <v>637</v>
      </c>
      <c r="I92" s="19" t="str">
        <f>VLOOKUP(H92,'Общий прайс лист'!A:B,2,FALSE)</f>
        <v>Опора стационарная WA11</v>
      </c>
      <c r="J92" s="19"/>
      <c r="K92" s="46">
        <f>VLOOKUP(H92,'Общий прайс лист'!A:D,4,FALSE)</f>
        <v>11900</v>
      </c>
      <c r="L92" s="570"/>
      <c r="M92" s="849"/>
      <c r="N92" s="571"/>
    </row>
    <row r="93" spans="1:14" ht="15" customHeight="1" x14ac:dyDescent="0.25">
      <c r="A93" s="882"/>
      <c r="B93" s="955"/>
      <c r="C93" s="588"/>
      <c r="D93" s="589"/>
      <c r="E93" s="589"/>
      <c r="F93" s="589"/>
      <c r="G93" s="590"/>
      <c r="H93" s="20" t="s">
        <v>20</v>
      </c>
      <c r="I93" s="20" t="str">
        <f>VLOOKUP(H93,'Общий прайс лист'!A:B,2,FALSE)</f>
        <v>Аккумуляторная батарея PS224</v>
      </c>
      <c r="J93" s="20"/>
      <c r="K93" s="44">
        <f>VLOOKUP(H93,'Общий прайс лист'!A:D,4,FALSE)</f>
        <v>15900</v>
      </c>
      <c r="L93" s="572"/>
      <c r="M93" s="850"/>
      <c r="N93" s="573"/>
    </row>
    <row r="94" spans="1:14" ht="15" customHeight="1" x14ac:dyDescent="0.25">
      <c r="A94" s="882"/>
      <c r="B94" s="955"/>
      <c r="C94" s="588"/>
      <c r="D94" s="589"/>
      <c r="E94" s="589"/>
      <c r="F94" s="589"/>
      <c r="G94" s="590"/>
      <c r="H94" s="20" t="s">
        <v>2244</v>
      </c>
      <c r="I94" s="20" t="str">
        <f>VLOOKUP(H94,'Общий прайс лист'!A:B,2,FALSE)</f>
        <v>Фотоэлементы с зеркально-линзовым объективом BlueBus</v>
      </c>
      <c r="J94" s="20"/>
      <c r="K94" s="44">
        <f>VLOOKUP(H94,'Общий прайс лист'!A:D,4,FALSE)</f>
        <v>10900</v>
      </c>
      <c r="L94" s="572"/>
      <c r="M94" s="850"/>
      <c r="N94" s="573"/>
    </row>
    <row r="95" spans="1:14" ht="15.75" customHeight="1" x14ac:dyDescent="0.25">
      <c r="A95" s="882"/>
      <c r="B95" s="955"/>
      <c r="C95" s="588"/>
      <c r="D95" s="589"/>
      <c r="E95" s="589"/>
      <c r="F95" s="589"/>
      <c r="G95" s="590"/>
      <c r="H95" s="20" t="s">
        <v>507</v>
      </c>
      <c r="I95" s="75" t="str">
        <f>VLOOKUP(H95,'Общий прайс лист'!A:B,2,FALSE)</f>
        <v>Цифровой переключатель FLOR EDSW</v>
      </c>
      <c r="J95" s="75"/>
      <c r="K95" s="70">
        <f>VLOOKUP(H95,'Общий прайс лист'!A:D,4,FALSE)</f>
        <v>10900</v>
      </c>
      <c r="L95" s="572"/>
      <c r="M95" s="850"/>
      <c r="N95" s="573"/>
    </row>
    <row r="96" spans="1:14" ht="15.75" customHeight="1" x14ac:dyDescent="0.25">
      <c r="A96" s="882"/>
      <c r="B96" s="955"/>
      <c r="C96" s="588"/>
      <c r="D96" s="589"/>
      <c r="E96" s="589"/>
      <c r="F96" s="589"/>
      <c r="G96" s="590"/>
      <c r="H96" s="19" t="s">
        <v>639</v>
      </c>
      <c r="I96" s="74" t="str">
        <f>VLOOKUP(H96,'Общий прайс лист'!A:B,2,FALSE)</f>
        <v>Опора подвесная WA12</v>
      </c>
      <c r="J96" s="74"/>
      <c r="K96" s="69">
        <f>VLOOKUP(H96,'Общий прайс лист'!A:D,4,FALSE)</f>
        <v>11900</v>
      </c>
      <c r="L96" s="572"/>
      <c r="M96" s="850"/>
      <c r="N96" s="573"/>
    </row>
    <row r="97" spans="1:14" ht="15.75" customHeight="1" thickBot="1" x14ac:dyDescent="0.3">
      <c r="A97" s="882"/>
      <c r="B97" s="955"/>
      <c r="C97" s="588"/>
      <c r="D97" s="589"/>
      <c r="E97" s="589"/>
      <c r="F97" s="589"/>
      <c r="G97" s="590"/>
      <c r="H97" s="19" t="s">
        <v>641</v>
      </c>
      <c r="I97" s="74" t="str">
        <f>VLOOKUP(H97,'Общий прайс лист'!A:B,2,FALSE)</f>
        <v>Решетка для рейки шлагбаумной WA13</v>
      </c>
      <c r="J97" s="74"/>
      <c r="K97" s="69">
        <f>VLOOKUP(H97,'Общий прайс лист'!A:D,4,FALSE)</f>
        <v>11900</v>
      </c>
      <c r="L97" s="572"/>
      <c r="M97" s="850"/>
      <c r="N97" s="573"/>
    </row>
    <row r="98" spans="1:14" ht="33" customHeight="1" x14ac:dyDescent="0.25">
      <c r="A98" s="898" t="s">
        <v>515</v>
      </c>
      <c r="B98" s="954" t="s">
        <v>518</v>
      </c>
      <c r="C98" s="951" t="s">
        <v>921</v>
      </c>
      <c r="D98" s="664" t="s">
        <v>879</v>
      </c>
      <c r="E98" s="561" t="s">
        <v>1079</v>
      </c>
      <c r="F98" s="857"/>
      <c r="G98" s="945" t="s">
        <v>876</v>
      </c>
      <c r="H98" s="14" t="s">
        <v>808</v>
      </c>
      <c r="I98" s="14" t="str">
        <f>VLOOKUP(H98,'Общий прайс лист'!A:B,2,FALSE)</f>
        <v>Тумба шлагбаума M5BAR</v>
      </c>
      <c r="J98" s="14">
        <v>1</v>
      </c>
      <c r="K98" s="41">
        <f>VLOOKUP(H98,'Общий прайс лист'!A:D,4,FALSE)</f>
        <v>150900</v>
      </c>
      <c r="L98" s="963">
        <f>VLOOKUP(G98,'Общий прайс лист'!A:D,4,FALSE)</f>
        <v>165900</v>
      </c>
      <c r="M98" s="917">
        <f>VLOOKUP(E98,'Общий прайс лист'!A:D,4,FALSE)</f>
        <v>180900</v>
      </c>
      <c r="N98" s="794"/>
    </row>
    <row r="99" spans="1:14" ht="15" customHeight="1" x14ac:dyDescent="0.25">
      <c r="A99" s="882"/>
      <c r="B99" s="955"/>
      <c r="C99" s="952"/>
      <c r="D99" s="665"/>
      <c r="E99" s="563"/>
      <c r="F99" s="655"/>
      <c r="G99" s="946"/>
      <c r="H99" s="15" t="s">
        <v>30</v>
      </c>
      <c r="I99" s="15" t="s">
        <v>2177</v>
      </c>
      <c r="J99" s="15">
        <v>1</v>
      </c>
      <c r="K99" s="42">
        <f>VLOOKUP(H99,'Общий прайс лист'!A:D,4,FALSE)</f>
        <v>11900</v>
      </c>
      <c r="L99" s="964"/>
      <c r="M99" s="682"/>
      <c r="N99" s="795"/>
    </row>
    <row r="100" spans="1:14" ht="15" customHeight="1" x14ac:dyDescent="0.25">
      <c r="A100" s="882"/>
      <c r="B100" s="955"/>
      <c r="C100" s="952"/>
      <c r="D100" s="665"/>
      <c r="E100" s="563"/>
      <c r="F100" s="655"/>
      <c r="G100" s="946"/>
      <c r="H100" s="15" t="s">
        <v>960</v>
      </c>
      <c r="I100" s="15" t="str">
        <f>VLOOKUP(H100,'Общий прайс лист'!A:B,2,FALSE)</f>
        <v>Рейка шлагбаумная 69x92x5200мм XBA5-5RU</v>
      </c>
      <c r="J100" s="15">
        <v>1</v>
      </c>
      <c r="K100" s="42">
        <f>VLOOKUP(H100,'Общий прайс лист'!A:D,4,FALSE)</f>
        <v>24900</v>
      </c>
      <c r="L100" s="964"/>
      <c r="M100" s="682"/>
      <c r="N100" s="795"/>
    </row>
    <row r="101" spans="1:14" ht="15" customHeight="1" x14ac:dyDescent="0.25">
      <c r="A101" s="882"/>
      <c r="B101" s="955"/>
      <c r="C101" s="952"/>
      <c r="D101" s="665"/>
      <c r="E101" s="563"/>
      <c r="F101" s="655"/>
      <c r="G101" s="946"/>
      <c r="H101" s="15" t="s">
        <v>891</v>
      </c>
      <c r="I101" s="15" t="s">
        <v>989</v>
      </c>
      <c r="J101" s="15">
        <v>1</v>
      </c>
      <c r="K101" s="42"/>
      <c r="L101" s="964"/>
      <c r="M101" s="682"/>
      <c r="N101" s="795"/>
    </row>
    <row r="102" spans="1:14" ht="15.75" customHeight="1" thickBot="1" x14ac:dyDescent="0.3">
      <c r="A102" s="882"/>
      <c r="B102" s="955"/>
      <c r="C102" s="952"/>
      <c r="D102" s="665"/>
      <c r="E102" s="563"/>
      <c r="F102" s="655"/>
      <c r="G102" s="947"/>
      <c r="H102" s="16" t="s">
        <v>43</v>
      </c>
      <c r="I102" s="16" t="str">
        <f>VLOOKUP(H102,'Общий прайс лист'!A:B,2,FALSE)</f>
        <v>Наклейки светоотражающие (комплект) NK1</v>
      </c>
      <c r="J102" s="16">
        <v>1</v>
      </c>
      <c r="K102" s="43">
        <f>VLOOKUP(H102,'Общий прайс лист'!A:D,4,FALSE)</f>
        <v>900</v>
      </c>
      <c r="L102" s="965"/>
      <c r="M102" s="682"/>
      <c r="N102" s="795"/>
    </row>
    <row r="103" spans="1:14" ht="16.7" customHeight="1" x14ac:dyDescent="0.25">
      <c r="A103" s="882"/>
      <c r="B103" s="955"/>
      <c r="C103" s="952"/>
      <c r="D103" s="665"/>
      <c r="E103" s="563"/>
      <c r="F103" s="655"/>
      <c r="G103" s="959"/>
      <c r="H103" s="32" t="s">
        <v>1061</v>
      </c>
      <c r="I103" s="32" t="str">
        <f>VLOOKUP(H103,'Общий прайс лист'!A:B,2,FALSE)</f>
        <v>Приемник OXIBD с обратной связью</v>
      </c>
      <c r="J103" s="32">
        <v>1</v>
      </c>
      <c r="K103" s="59">
        <f>VLOOKUP(H103,'Общий прайс лист'!A:D,4,FALSE)</f>
        <v>6900</v>
      </c>
      <c r="L103" s="957"/>
      <c r="M103" s="682"/>
      <c r="N103" s="795"/>
    </row>
    <row r="104" spans="1:14" ht="16.7" customHeight="1" x14ac:dyDescent="0.25">
      <c r="A104" s="882"/>
      <c r="B104" s="955"/>
      <c r="C104" s="952"/>
      <c r="D104" s="665"/>
      <c r="E104" s="563"/>
      <c r="F104" s="655"/>
      <c r="G104" s="959"/>
      <c r="H104" s="32" t="s">
        <v>29</v>
      </c>
      <c r="I104" s="32" t="str">
        <f>VLOOKUP(H104,'Общий прайс лист'!A:B,2,FALSE)</f>
        <v>Светодиоды сигнальные, 6м XBA6</v>
      </c>
      <c r="J104" s="32">
        <v>1</v>
      </c>
      <c r="K104" s="66">
        <f>VLOOKUP(H104,'Общий прайс лист'!A:D,4,FALSE)</f>
        <v>9900</v>
      </c>
      <c r="L104" s="957"/>
      <c r="M104" s="682"/>
      <c r="N104" s="795"/>
    </row>
    <row r="105" spans="1:14" ht="15.75" customHeight="1" thickBot="1" x14ac:dyDescent="0.3">
      <c r="A105" s="882"/>
      <c r="B105" s="955"/>
      <c r="C105" s="953"/>
      <c r="D105" s="666"/>
      <c r="E105" s="565"/>
      <c r="F105" s="656"/>
      <c r="G105" s="79"/>
      <c r="H105" s="34" t="s">
        <v>31</v>
      </c>
      <c r="I105" s="34" t="str">
        <f>VLOOKUP(H105,'Общий прайс лист'!A:B,2,FALSE)</f>
        <v>Интегрируемая светофорная лампа XBA8</v>
      </c>
      <c r="J105" s="34">
        <v>1</v>
      </c>
      <c r="K105" s="60">
        <f>VLOOKUP(H105,'Общий прайс лист'!A:D,4,FALSE)</f>
        <v>11900</v>
      </c>
      <c r="L105" s="204"/>
      <c r="M105" s="895"/>
      <c r="N105" s="796"/>
    </row>
    <row r="106" spans="1:14" ht="15" customHeight="1" x14ac:dyDescent="0.25">
      <c r="A106" s="882"/>
      <c r="B106" s="955"/>
      <c r="C106" s="616" t="s">
        <v>881</v>
      </c>
      <c r="D106" s="617"/>
      <c r="E106" s="617"/>
      <c r="F106" s="617"/>
      <c r="G106" s="618"/>
      <c r="H106" s="19" t="s">
        <v>637</v>
      </c>
      <c r="I106" s="19" t="str">
        <f>VLOOKUP(H106,'Общий прайс лист'!A:B,2,FALSE)</f>
        <v>Опора стационарная WA11</v>
      </c>
      <c r="J106" s="19"/>
      <c r="K106" s="46">
        <f>VLOOKUP(H106,'Общий прайс лист'!A:D,4,FALSE)</f>
        <v>11900</v>
      </c>
      <c r="L106" s="570"/>
      <c r="M106" s="849"/>
      <c r="N106" s="571"/>
    </row>
    <row r="107" spans="1:14" ht="15" customHeight="1" x14ac:dyDescent="0.25">
      <c r="A107" s="882"/>
      <c r="B107" s="955"/>
      <c r="C107" s="588"/>
      <c r="D107" s="589"/>
      <c r="E107" s="589"/>
      <c r="F107" s="589"/>
      <c r="G107" s="590"/>
      <c r="H107" s="20" t="s">
        <v>20</v>
      </c>
      <c r="I107" s="20" t="str">
        <f>VLOOKUP(H107,'Общий прайс лист'!A:B,2,FALSE)</f>
        <v>Аккумуляторная батарея PS224</v>
      </c>
      <c r="J107" s="20"/>
      <c r="K107" s="44">
        <f>VLOOKUP(H107,'Общий прайс лист'!A:D,4,FALSE)</f>
        <v>15900</v>
      </c>
      <c r="L107" s="572"/>
      <c r="M107" s="850"/>
      <c r="N107" s="573"/>
    </row>
    <row r="108" spans="1:14" ht="15" customHeight="1" x14ac:dyDescent="0.25">
      <c r="A108" s="882"/>
      <c r="B108" s="955"/>
      <c r="C108" s="588"/>
      <c r="D108" s="589"/>
      <c r="E108" s="589"/>
      <c r="F108" s="589"/>
      <c r="G108" s="590"/>
      <c r="H108" s="20" t="s">
        <v>2244</v>
      </c>
      <c r="I108" s="20" t="str">
        <f>VLOOKUP(H108,'Общий прайс лист'!A:B,2,FALSE)</f>
        <v>Фотоэлементы с зеркально-линзовым объективом BlueBus</v>
      </c>
      <c r="J108" s="20"/>
      <c r="K108" s="44">
        <f>VLOOKUP(H108,'Общий прайс лист'!A:D,4,FALSE)</f>
        <v>10900</v>
      </c>
      <c r="L108" s="572"/>
      <c r="M108" s="850"/>
      <c r="N108" s="573"/>
    </row>
    <row r="109" spans="1:14" ht="15.75" customHeight="1" x14ac:dyDescent="0.25">
      <c r="A109" s="882"/>
      <c r="B109" s="955"/>
      <c r="C109" s="588"/>
      <c r="D109" s="589"/>
      <c r="E109" s="589"/>
      <c r="F109" s="589"/>
      <c r="G109" s="590"/>
      <c r="H109" s="20" t="s">
        <v>507</v>
      </c>
      <c r="I109" s="75" t="str">
        <f>VLOOKUP(H109,'Общий прайс лист'!A:B,2,FALSE)</f>
        <v>Цифровой переключатель FLOR EDSW</v>
      </c>
      <c r="J109" s="75"/>
      <c r="K109" s="70">
        <f>VLOOKUP(H109,'Общий прайс лист'!A:D,4,FALSE)</f>
        <v>10900</v>
      </c>
      <c r="L109" s="572"/>
      <c r="M109" s="850"/>
      <c r="N109" s="573"/>
    </row>
    <row r="110" spans="1:14" ht="15.75" customHeight="1" x14ac:dyDescent="0.25">
      <c r="A110" s="882"/>
      <c r="B110" s="955"/>
      <c r="C110" s="588"/>
      <c r="D110" s="589"/>
      <c r="E110" s="589"/>
      <c r="F110" s="589"/>
      <c r="G110" s="590"/>
      <c r="H110" s="19" t="s">
        <v>639</v>
      </c>
      <c r="I110" s="74" t="str">
        <f>VLOOKUP(H110,'Общий прайс лист'!A:B,2,FALSE)</f>
        <v>Опора подвесная WA12</v>
      </c>
      <c r="J110" s="74"/>
      <c r="K110" s="69">
        <f>VLOOKUP(H110,'Общий прайс лист'!A:D,4,FALSE)</f>
        <v>11900</v>
      </c>
      <c r="L110" s="572"/>
      <c r="M110" s="850"/>
      <c r="N110" s="573"/>
    </row>
    <row r="111" spans="1:14" ht="15.75" customHeight="1" thickBot="1" x14ac:dyDescent="0.3">
      <c r="A111" s="883"/>
      <c r="B111" s="956"/>
      <c r="C111" s="591"/>
      <c r="D111" s="592"/>
      <c r="E111" s="592"/>
      <c r="F111" s="592"/>
      <c r="G111" s="593"/>
      <c r="H111" s="19" t="s">
        <v>641</v>
      </c>
      <c r="I111" s="74" t="str">
        <f>VLOOKUP(H111,'Общий прайс лист'!A:B,2,FALSE)</f>
        <v>Решетка для рейки шлагбаумной WA13</v>
      </c>
      <c r="J111" s="74"/>
      <c r="K111" s="69">
        <f>VLOOKUP(H111,'Общий прайс лист'!A:D,4,FALSE)</f>
        <v>11900</v>
      </c>
      <c r="L111" s="574"/>
      <c r="M111" s="878"/>
      <c r="N111" s="575"/>
    </row>
    <row r="112" spans="1:14" ht="36.75" customHeight="1" x14ac:dyDescent="0.25">
      <c r="A112" s="898" t="s">
        <v>515</v>
      </c>
      <c r="B112" s="954" t="s">
        <v>517</v>
      </c>
      <c r="C112" s="951" t="s">
        <v>922</v>
      </c>
      <c r="D112" s="664" t="s">
        <v>879</v>
      </c>
      <c r="E112" s="561" t="s">
        <v>1080</v>
      </c>
      <c r="F112" s="857"/>
      <c r="G112" s="945" t="s">
        <v>877</v>
      </c>
      <c r="H112" s="14" t="s">
        <v>810</v>
      </c>
      <c r="I112" s="14" t="str">
        <f>VLOOKUP(H112,'Общий прайс лист'!A:B,2,FALSE)</f>
        <v>Тумба шлагбаума M7BAR</v>
      </c>
      <c r="J112" s="14">
        <v>1</v>
      </c>
      <c r="K112" s="41">
        <f>VLOOKUP(H112,'Общий прайс лист'!A:D,4,FALSE)</f>
        <v>174900</v>
      </c>
      <c r="L112" s="963">
        <f>VLOOKUP(G112,'Общий прайс лист'!A:D,4,FALSE)</f>
        <v>179900</v>
      </c>
      <c r="M112" s="917">
        <f>VLOOKUP(E112,'Общий прайс лист'!A:D,4,FALSE)</f>
        <v>194900</v>
      </c>
      <c r="N112" s="794"/>
    </row>
    <row r="113" spans="1:14" ht="33" customHeight="1" x14ac:dyDescent="0.25">
      <c r="A113" s="882"/>
      <c r="B113" s="955"/>
      <c r="C113" s="952"/>
      <c r="D113" s="665"/>
      <c r="E113" s="563"/>
      <c r="F113" s="655"/>
      <c r="G113" s="946"/>
      <c r="H113" s="15" t="s">
        <v>30</v>
      </c>
      <c r="I113" s="15" t="s">
        <v>2177</v>
      </c>
      <c r="J113" s="15">
        <v>1</v>
      </c>
      <c r="K113" s="42">
        <f>VLOOKUP(H113,'Общий прайс лист'!A:D,4,FALSE)</f>
        <v>11900</v>
      </c>
      <c r="L113" s="964"/>
      <c r="M113" s="682"/>
      <c r="N113" s="795"/>
    </row>
    <row r="114" spans="1:14" ht="15" customHeight="1" x14ac:dyDescent="0.25">
      <c r="A114" s="882"/>
      <c r="B114" s="955"/>
      <c r="C114" s="952"/>
      <c r="D114" s="665"/>
      <c r="E114" s="563"/>
      <c r="F114" s="655"/>
      <c r="G114" s="946"/>
      <c r="H114" s="15" t="s">
        <v>957</v>
      </c>
      <c r="I114" s="15" t="str">
        <f>VLOOKUP(H114,'Общий прайс лист'!A:B,2,FALSE)</f>
        <v>Рейка шлагбаумная 69x92x3200мм XBA15-3RU</v>
      </c>
      <c r="J114" s="15">
        <v>2</v>
      </c>
      <c r="K114" s="42">
        <f>VLOOKUP(H114,'Общий прайс лист'!A:D,4,FALSE)</f>
        <v>14900</v>
      </c>
      <c r="L114" s="964"/>
      <c r="M114" s="682"/>
      <c r="N114" s="795"/>
    </row>
    <row r="115" spans="1:14" ht="15" customHeight="1" x14ac:dyDescent="0.25">
      <c r="A115" s="882"/>
      <c r="B115" s="955"/>
      <c r="C115" s="952"/>
      <c r="D115" s="665"/>
      <c r="E115" s="563"/>
      <c r="F115" s="655"/>
      <c r="G115" s="946"/>
      <c r="H115" s="15" t="s">
        <v>892</v>
      </c>
      <c r="I115" s="15" t="s">
        <v>989</v>
      </c>
      <c r="J115" s="15">
        <v>1</v>
      </c>
      <c r="K115" s="42"/>
      <c r="L115" s="964"/>
      <c r="M115" s="682"/>
      <c r="N115" s="795"/>
    </row>
    <row r="116" spans="1:14" ht="15" customHeight="1" x14ac:dyDescent="0.25">
      <c r="A116" s="882"/>
      <c r="B116" s="955"/>
      <c r="C116" s="952"/>
      <c r="D116" s="665"/>
      <c r="E116" s="563"/>
      <c r="F116" s="655"/>
      <c r="G116" s="946"/>
      <c r="H116" s="328" t="s">
        <v>519</v>
      </c>
      <c r="I116" s="328" t="str">
        <f>VLOOKUP(H116,'Общий прайс лист'!A:B,2,FALSE)</f>
        <v>Соединитель для стрел XBA9</v>
      </c>
      <c r="J116" s="328">
        <v>1</v>
      </c>
      <c r="K116" s="329">
        <f>VLOOKUP(H116,'Общий прайс лист'!A:D,4,FALSE)</f>
        <v>7900</v>
      </c>
      <c r="L116" s="964"/>
      <c r="M116" s="682"/>
      <c r="N116" s="795"/>
    </row>
    <row r="117" spans="1:14" ht="16.7" customHeight="1" thickBot="1" x14ac:dyDescent="0.3">
      <c r="A117" s="882"/>
      <c r="B117" s="955"/>
      <c r="C117" s="952"/>
      <c r="D117" s="665"/>
      <c r="E117" s="563"/>
      <c r="F117" s="655"/>
      <c r="G117" s="947"/>
      <c r="H117" s="16" t="s">
        <v>43</v>
      </c>
      <c r="I117" s="16" t="str">
        <f>VLOOKUP(H117,'Общий прайс лист'!A:B,2,FALSE)</f>
        <v>Наклейки светоотражающие (комплект) NK1</v>
      </c>
      <c r="J117" s="16">
        <v>1</v>
      </c>
      <c r="K117" s="43">
        <f>VLOOKUP(H117,'Общий прайс лист'!A:D,4,FALSE)</f>
        <v>900</v>
      </c>
      <c r="L117" s="965"/>
      <c r="M117" s="682"/>
      <c r="N117" s="795"/>
    </row>
    <row r="118" spans="1:14" ht="15" customHeight="1" x14ac:dyDescent="0.25">
      <c r="A118" s="882"/>
      <c r="B118" s="955"/>
      <c r="C118" s="952"/>
      <c r="D118" s="665"/>
      <c r="E118" s="563"/>
      <c r="F118" s="655"/>
      <c r="G118" s="977"/>
      <c r="H118" s="32" t="s">
        <v>1061</v>
      </c>
      <c r="I118" s="32" t="str">
        <f>VLOOKUP(H118,'Общий прайс лист'!A:B,2,FALSE)</f>
        <v>Приемник OXIBD с обратной связью</v>
      </c>
      <c r="J118" s="32">
        <v>1</v>
      </c>
      <c r="K118" s="59">
        <f>VLOOKUP(H118,'Общий прайс лист'!A:D,4,FALSE)</f>
        <v>6900</v>
      </c>
      <c r="L118" s="957"/>
      <c r="M118" s="682"/>
      <c r="N118" s="795"/>
    </row>
    <row r="119" spans="1:14" ht="15" customHeight="1" x14ac:dyDescent="0.25">
      <c r="A119" s="882"/>
      <c r="B119" s="955"/>
      <c r="C119" s="952"/>
      <c r="D119" s="665"/>
      <c r="E119" s="563"/>
      <c r="F119" s="655"/>
      <c r="G119" s="977"/>
      <c r="H119" s="32" t="s">
        <v>29</v>
      </c>
      <c r="I119" s="32" t="str">
        <f>VLOOKUP(H119,'Общий прайс лист'!A:B,2,FALSE)</f>
        <v>Светодиоды сигнальные, 6м XBA6</v>
      </c>
      <c r="J119" s="32">
        <v>1</v>
      </c>
      <c r="K119" s="66">
        <f>VLOOKUP(H119,'Общий прайс лист'!A:D,4,FALSE)</f>
        <v>9900</v>
      </c>
      <c r="L119" s="957"/>
      <c r="M119" s="682"/>
      <c r="N119" s="795"/>
    </row>
    <row r="120" spans="1:14" ht="15.75" customHeight="1" thickBot="1" x14ac:dyDescent="0.3">
      <c r="A120" s="882"/>
      <c r="B120" s="955"/>
      <c r="C120" s="953"/>
      <c r="D120" s="666"/>
      <c r="E120" s="565"/>
      <c r="F120" s="656"/>
      <c r="G120" s="79"/>
      <c r="H120" s="34" t="s">
        <v>31</v>
      </c>
      <c r="I120" s="34" t="str">
        <f>VLOOKUP(H120,'Общий прайс лист'!A:B,2,FALSE)</f>
        <v>Интегрируемая светофорная лампа XBA8</v>
      </c>
      <c r="J120" s="34">
        <v>1</v>
      </c>
      <c r="K120" s="60">
        <f>VLOOKUP(H120,'Общий прайс лист'!A:D,4,FALSE)</f>
        <v>11900</v>
      </c>
      <c r="L120" s="204"/>
      <c r="M120" s="895"/>
      <c r="N120" s="796"/>
    </row>
    <row r="121" spans="1:14" ht="15" customHeight="1" x14ac:dyDescent="0.25">
      <c r="A121" s="882"/>
      <c r="B121" s="955"/>
      <c r="C121" s="616" t="s">
        <v>881</v>
      </c>
      <c r="D121" s="617"/>
      <c r="E121" s="617"/>
      <c r="F121" s="617"/>
      <c r="G121" s="618"/>
      <c r="H121" s="19" t="s">
        <v>637</v>
      </c>
      <c r="I121" s="19" t="str">
        <f>VLOOKUP(H121,'Общий прайс лист'!A:B,2,FALSE)</f>
        <v>Опора стационарная WA11</v>
      </c>
      <c r="J121" s="19"/>
      <c r="K121" s="46">
        <f>VLOOKUP(H121,'Общий прайс лист'!A:D,4,FALSE)</f>
        <v>11900</v>
      </c>
      <c r="L121" s="570"/>
      <c r="M121" s="849"/>
      <c r="N121" s="571"/>
    </row>
    <row r="122" spans="1:14" ht="15" customHeight="1" x14ac:dyDescent="0.25">
      <c r="A122" s="882"/>
      <c r="B122" s="955"/>
      <c r="C122" s="588"/>
      <c r="D122" s="589"/>
      <c r="E122" s="589"/>
      <c r="F122" s="589"/>
      <c r="G122" s="590"/>
      <c r="H122" s="19" t="s">
        <v>639</v>
      </c>
      <c r="I122" s="19" t="str">
        <f>VLOOKUP(H122,'Общий прайс лист'!A:B,2,FALSE)</f>
        <v>Опора подвесная WA12</v>
      </c>
      <c r="J122" s="19"/>
      <c r="K122" s="46">
        <f>VLOOKUP(H122,'Общий прайс лист'!A:D,4,FALSE)</f>
        <v>11900</v>
      </c>
      <c r="L122" s="572"/>
      <c r="M122" s="850"/>
      <c r="N122" s="573"/>
    </row>
    <row r="123" spans="1:14" ht="15" customHeight="1" x14ac:dyDescent="0.25">
      <c r="A123" s="882"/>
      <c r="B123" s="955"/>
      <c r="C123" s="588"/>
      <c r="D123" s="589"/>
      <c r="E123" s="589"/>
      <c r="F123" s="589"/>
      <c r="G123" s="590"/>
      <c r="H123" s="19" t="s">
        <v>2244</v>
      </c>
      <c r="I123" s="19" t="str">
        <f>VLOOKUP(H123,'Общий прайс лист'!A:B,2,FALSE)</f>
        <v>Фотоэлементы с зеркально-линзовым объективом BlueBus</v>
      </c>
      <c r="J123" s="19"/>
      <c r="K123" s="46">
        <f>VLOOKUP(H123,'Общий прайс лист'!A:D,4,FALSE)</f>
        <v>10900</v>
      </c>
      <c r="L123" s="572"/>
      <c r="M123" s="850"/>
      <c r="N123" s="573"/>
    </row>
    <row r="124" spans="1:14" ht="15" customHeight="1" x14ac:dyDescent="0.25">
      <c r="A124" s="882"/>
      <c r="B124" s="955"/>
      <c r="C124" s="588"/>
      <c r="D124" s="589"/>
      <c r="E124" s="589"/>
      <c r="F124" s="589"/>
      <c r="G124" s="590"/>
      <c r="H124" s="20" t="s">
        <v>20</v>
      </c>
      <c r="I124" s="20" t="str">
        <f>VLOOKUP(H124,'Общий прайс лист'!A:B,2,FALSE)</f>
        <v>Аккумуляторная батарея PS224</v>
      </c>
      <c r="J124" s="20"/>
      <c r="K124" s="44">
        <f>VLOOKUP(H124,'Общий прайс лист'!A:D,4,FALSE)</f>
        <v>15900</v>
      </c>
      <c r="L124" s="572"/>
      <c r="M124" s="850"/>
      <c r="N124" s="573"/>
    </row>
    <row r="125" spans="1:14" ht="15.75" customHeight="1" thickBot="1" x14ac:dyDescent="0.3">
      <c r="A125" s="882"/>
      <c r="B125" s="955"/>
      <c r="C125" s="588"/>
      <c r="D125" s="589"/>
      <c r="E125" s="589"/>
      <c r="F125" s="589"/>
      <c r="G125" s="590"/>
      <c r="H125" s="20" t="s">
        <v>507</v>
      </c>
      <c r="I125" s="75" t="str">
        <f>VLOOKUP(H125,'Общий прайс лист'!A:B,2,FALSE)</f>
        <v>Цифровой переключатель FLOR EDSW</v>
      </c>
      <c r="J125" s="75"/>
      <c r="K125" s="70">
        <f>VLOOKUP(H125,'Общий прайс лист'!A:D,4,FALSE)</f>
        <v>10900</v>
      </c>
      <c r="L125" s="572"/>
      <c r="M125" s="850"/>
      <c r="N125" s="573"/>
    </row>
    <row r="126" spans="1:14" x14ac:dyDescent="0.25">
      <c r="A126" s="875" t="s">
        <v>515</v>
      </c>
      <c r="B126" s="975" t="s">
        <v>520</v>
      </c>
      <c r="C126" s="951" t="s">
        <v>923</v>
      </c>
      <c r="D126" s="664" t="s">
        <v>879</v>
      </c>
      <c r="E126" s="561" t="s">
        <v>1081</v>
      </c>
      <c r="F126" s="857"/>
      <c r="G126" s="945" t="s">
        <v>878</v>
      </c>
      <c r="H126" s="14" t="s">
        <v>810</v>
      </c>
      <c r="I126" s="14" t="str">
        <f>VLOOKUP(H126,'Общий прайс лист'!A:B,2,FALSE)</f>
        <v>Тумба шлагбаума M7BAR</v>
      </c>
      <c r="J126" s="14">
        <v>1</v>
      </c>
      <c r="K126" s="41">
        <f>VLOOKUP(H126,'Общий прайс лист'!A:D,4,FALSE)</f>
        <v>174900</v>
      </c>
      <c r="L126" s="963">
        <f>VLOOKUP(G126,'Общий прайс лист'!A:D,4,FALSE)</f>
        <v>190900</v>
      </c>
      <c r="M126" s="917">
        <f>VLOOKUP(E126,'Общий прайс лист'!A:D,4,FALSE)</f>
        <v>205900</v>
      </c>
      <c r="N126" s="794"/>
    </row>
    <row r="127" spans="1:14" ht="15" customHeight="1" x14ac:dyDescent="0.25">
      <c r="A127" s="876"/>
      <c r="B127" s="976"/>
      <c r="C127" s="952"/>
      <c r="D127" s="665"/>
      <c r="E127" s="563"/>
      <c r="F127" s="655"/>
      <c r="G127" s="946"/>
      <c r="H127" s="15" t="s">
        <v>30</v>
      </c>
      <c r="I127" s="15" t="s">
        <v>2177</v>
      </c>
      <c r="J127" s="15">
        <v>1</v>
      </c>
      <c r="K127" s="42">
        <f>VLOOKUP(H127,'Общий прайс лист'!A:D,4,FALSE)</f>
        <v>11900</v>
      </c>
      <c r="L127" s="964"/>
      <c r="M127" s="682"/>
      <c r="N127" s="795"/>
    </row>
    <row r="128" spans="1:14" ht="15" customHeight="1" x14ac:dyDescent="0.25">
      <c r="A128" s="876"/>
      <c r="B128" s="976"/>
      <c r="C128" s="952"/>
      <c r="D128" s="665"/>
      <c r="E128" s="563"/>
      <c r="F128" s="655"/>
      <c r="G128" s="946"/>
      <c r="H128" s="15" t="s">
        <v>957</v>
      </c>
      <c r="I128" s="15" t="str">
        <f>VLOOKUP(H128,'Общий прайс лист'!A:B,2,FALSE)</f>
        <v>Рейка шлагбаумная 69x92x3200мм XBA15-3RU</v>
      </c>
      <c r="J128" s="15">
        <v>1</v>
      </c>
      <c r="K128" s="42">
        <f>VLOOKUP(H128,'Общий прайс лист'!A:D,4,FALSE)</f>
        <v>14900</v>
      </c>
      <c r="L128" s="964"/>
      <c r="M128" s="682"/>
      <c r="N128" s="795"/>
    </row>
    <row r="129" spans="1:14" ht="15" customHeight="1" x14ac:dyDescent="0.25">
      <c r="A129" s="876"/>
      <c r="B129" s="976"/>
      <c r="C129" s="952"/>
      <c r="D129" s="665"/>
      <c r="E129" s="563"/>
      <c r="F129" s="655"/>
      <c r="G129" s="946"/>
      <c r="H129" s="15" t="s">
        <v>959</v>
      </c>
      <c r="I129" s="15" t="str">
        <f>VLOOKUP(H129,'Общий прайс лист'!A:B,2,FALSE)</f>
        <v>Рейка шлагбаумная 69x92x4200мм XBA14-4RU</v>
      </c>
      <c r="J129" s="15">
        <v>1</v>
      </c>
      <c r="K129" s="42">
        <f>VLOOKUP(H129,'Общий прайс лист'!A:D,4,FALSE)</f>
        <v>19900</v>
      </c>
      <c r="L129" s="964"/>
      <c r="M129" s="682"/>
      <c r="N129" s="795"/>
    </row>
    <row r="130" spans="1:14" ht="15" customHeight="1" x14ac:dyDescent="0.25">
      <c r="A130" s="876"/>
      <c r="B130" s="976"/>
      <c r="C130" s="952"/>
      <c r="D130" s="665"/>
      <c r="E130" s="563"/>
      <c r="F130" s="655"/>
      <c r="G130" s="946"/>
      <c r="H130" s="15" t="s">
        <v>519</v>
      </c>
      <c r="I130" s="15" t="str">
        <f>VLOOKUP(H130,'Общий прайс лист'!A:B,2,FALSE)</f>
        <v>Соединитель для стрел XBA9</v>
      </c>
      <c r="J130" s="15">
        <v>1</v>
      </c>
      <c r="K130" s="42">
        <f>VLOOKUP(H130,'Общий прайс лист'!A:D,4,FALSE)</f>
        <v>7900</v>
      </c>
      <c r="L130" s="964"/>
      <c r="M130" s="682"/>
      <c r="N130" s="795"/>
    </row>
    <row r="131" spans="1:14" ht="15" customHeight="1" x14ac:dyDescent="0.25">
      <c r="A131" s="876"/>
      <c r="B131" s="976"/>
      <c r="C131" s="952"/>
      <c r="D131" s="665"/>
      <c r="E131" s="563"/>
      <c r="F131" s="655"/>
      <c r="G131" s="946"/>
      <c r="H131" s="15" t="s">
        <v>26</v>
      </c>
      <c r="I131" s="15" t="str">
        <f>VLOOKUP(H131,'Общий прайс лист'!A:B,2,FALSE)</f>
        <v>Демпфер XBA13</v>
      </c>
      <c r="J131" s="15">
        <v>2</v>
      </c>
      <c r="K131" s="42">
        <f>VLOOKUP(H131,'Общий прайс лист'!A:D,4,FALSE)</f>
        <v>9900</v>
      </c>
      <c r="L131" s="964"/>
      <c r="M131" s="682"/>
      <c r="N131" s="795"/>
    </row>
    <row r="132" spans="1:14" ht="15.75" customHeight="1" thickBot="1" x14ac:dyDescent="0.3">
      <c r="A132" s="876"/>
      <c r="B132" s="976"/>
      <c r="C132" s="952"/>
      <c r="D132" s="665"/>
      <c r="E132" s="563"/>
      <c r="F132" s="655"/>
      <c r="G132" s="947"/>
      <c r="H132" s="16" t="s">
        <v>43</v>
      </c>
      <c r="I132" s="16" t="str">
        <f>VLOOKUP(H132,'Общий прайс лист'!A:B,2,FALSE)</f>
        <v>Наклейки светоотражающие (комплект) NK1</v>
      </c>
      <c r="J132" s="16">
        <v>2</v>
      </c>
      <c r="K132" s="43">
        <f>VLOOKUP(H132,'Общий прайс лист'!A:D,4,FALSE)</f>
        <v>900</v>
      </c>
      <c r="L132" s="965"/>
      <c r="M132" s="682"/>
      <c r="N132" s="795"/>
    </row>
    <row r="133" spans="1:14" ht="15" customHeight="1" x14ac:dyDescent="0.25">
      <c r="A133" s="876"/>
      <c r="B133" s="976"/>
      <c r="C133" s="952"/>
      <c r="D133" s="665"/>
      <c r="E133" s="563"/>
      <c r="F133" s="655"/>
      <c r="G133" s="977"/>
      <c r="H133" s="32" t="s">
        <v>1061</v>
      </c>
      <c r="I133" s="32" t="str">
        <f>VLOOKUP(H133,'Общий прайс лист'!A:B,2,FALSE)</f>
        <v>Приемник OXIBD с обратной связью</v>
      </c>
      <c r="J133" s="32">
        <v>1</v>
      </c>
      <c r="K133" s="59">
        <f>VLOOKUP(H133,'Общий прайс лист'!A:D,4,FALSE)</f>
        <v>6900</v>
      </c>
      <c r="L133" s="957"/>
      <c r="M133" s="682"/>
      <c r="N133" s="795"/>
    </row>
    <row r="134" spans="1:14" ht="15" customHeight="1" x14ac:dyDescent="0.25">
      <c r="A134" s="876"/>
      <c r="B134" s="976"/>
      <c r="C134" s="952"/>
      <c r="D134" s="665"/>
      <c r="E134" s="563"/>
      <c r="F134" s="655"/>
      <c r="G134" s="977"/>
      <c r="H134" s="32" t="s">
        <v>521</v>
      </c>
      <c r="I134" s="32" t="str">
        <f>VLOOKUP(H134,'Общий прайс лист'!A:B,2,FALSE)</f>
        <v>Светодиоды сигнальные, 8м XBA18</v>
      </c>
      <c r="J134" s="32">
        <v>1</v>
      </c>
      <c r="K134" s="66">
        <f>VLOOKUP(H134,'Общий прайс лист'!A:D,4,FALSE)</f>
        <v>11900</v>
      </c>
      <c r="L134" s="957"/>
      <c r="M134" s="682"/>
      <c r="N134" s="795"/>
    </row>
    <row r="135" spans="1:14" ht="15.75" customHeight="1" thickBot="1" x14ac:dyDescent="0.3">
      <c r="A135" s="876"/>
      <c r="B135" s="976"/>
      <c r="C135" s="953"/>
      <c r="D135" s="666"/>
      <c r="E135" s="565"/>
      <c r="F135" s="656"/>
      <c r="G135" s="79"/>
      <c r="H135" s="38" t="s">
        <v>31</v>
      </c>
      <c r="I135" s="34" t="str">
        <f>VLOOKUP(H135,'Общий прайс лист'!A:B,2,FALSE)</f>
        <v>Интегрируемая светофорная лампа XBA8</v>
      </c>
      <c r="J135" s="34">
        <v>1</v>
      </c>
      <c r="K135" s="60">
        <f>VLOOKUP(H135,'Общий прайс лист'!A:D,4,FALSE)</f>
        <v>11900</v>
      </c>
      <c r="L135" s="204"/>
      <c r="M135" s="895"/>
      <c r="N135" s="796"/>
    </row>
    <row r="136" spans="1:14" ht="15" customHeight="1" x14ac:dyDescent="0.25">
      <c r="A136" s="876"/>
      <c r="B136" s="976"/>
      <c r="C136" s="617" t="s">
        <v>881</v>
      </c>
      <c r="D136" s="617"/>
      <c r="E136" s="589"/>
      <c r="F136" s="589"/>
      <c r="G136" s="590"/>
      <c r="H136" s="19" t="s">
        <v>637</v>
      </c>
      <c r="I136" s="19" t="str">
        <f>VLOOKUP(H136,'Общий прайс лист'!A:B,2,FALSE)</f>
        <v>Опора стационарная WA11</v>
      </c>
      <c r="J136" s="19"/>
      <c r="K136" s="46">
        <f>VLOOKUP(H136,'Общий прайс лист'!A:D,4,FALSE)</f>
        <v>11900</v>
      </c>
      <c r="L136" s="572"/>
      <c r="M136" s="850"/>
      <c r="N136" s="573"/>
    </row>
    <row r="137" spans="1:14" ht="15" customHeight="1" x14ac:dyDescent="0.25">
      <c r="A137" s="876"/>
      <c r="B137" s="976"/>
      <c r="C137" s="589"/>
      <c r="D137" s="589"/>
      <c r="E137" s="589"/>
      <c r="F137" s="589"/>
      <c r="G137" s="590"/>
      <c r="H137" s="20" t="s">
        <v>639</v>
      </c>
      <c r="I137" s="20" t="str">
        <f>VLOOKUP(H137,'Общий прайс лист'!A:B,2,FALSE)</f>
        <v>Опора подвесная WA12</v>
      </c>
      <c r="J137" s="20"/>
      <c r="K137" s="44">
        <f>VLOOKUP(H137,'Общий прайс лист'!A:D,4,FALSE)</f>
        <v>11900</v>
      </c>
      <c r="L137" s="572"/>
      <c r="M137" s="850"/>
      <c r="N137" s="573"/>
    </row>
    <row r="138" spans="1:14" ht="15" customHeight="1" x14ac:dyDescent="0.25">
      <c r="A138" s="876"/>
      <c r="B138" s="976"/>
      <c r="C138" s="589"/>
      <c r="D138" s="589"/>
      <c r="E138" s="589"/>
      <c r="F138" s="589"/>
      <c r="G138" s="590"/>
      <c r="H138" s="20" t="s">
        <v>2244</v>
      </c>
      <c r="I138" s="20" t="str">
        <f>VLOOKUP(H138,'Общий прайс лист'!A:B,2,FALSE)</f>
        <v>Фотоэлементы с зеркально-линзовым объективом BlueBus</v>
      </c>
      <c r="J138" s="20"/>
      <c r="K138" s="44">
        <f>VLOOKUP(H138,'Общий прайс лист'!A:D,4,FALSE)</f>
        <v>10900</v>
      </c>
      <c r="L138" s="572"/>
      <c r="M138" s="850"/>
      <c r="N138" s="573"/>
    </row>
    <row r="139" spans="1:14" ht="15" customHeight="1" x14ac:dyDescent="0.25">
      <c r="A139" s="876"/>
      <c r="B139" s="976"/>
      <c r="C139" s="589"/>
      <c r="D139" s="589"/>
      <c r="E139" s="589"/>
      <c r="F139" s="589"/>
      <c r="G139" s="590"/>
      <c r="H139" s="20" t="s">
        <v>20</v>
      </c>
      <c r="I139" s="20" t="str">
        <f>VLOOKUP(H139,'Общий прайс лист'!A:B,2,FALSE)</f>
        <v>Аккумуляторная батарея PS224</v>
      </c>
      <c r="J139" s="20"/>
      <c r="K139" s="44">
        <f>VLOOKUP(H139,'Общий прайс лист'!A:D,4,FALSE)</f>
        <v>15900</v>
      </c>
      <c r="L139" s="572"/>
      <c r="M139" s="850"/>
      <c r="N139" s="573"/>
    </row>
    <row r="140" spans="1:14" ht="15.75" thickBot="1" x14ac:dyDescent="0.3">
      <c r="A140" s="876"/>
      <c r="B140" s="976"/>
      <c r="C140" s="589"/>
      <c r="D140" s="589"/>
      <c r="E140" s="589"/>
      <c r="F140" s="589"/>
      <c r="G140" s="590"/>
      <c r="H140" s="20" t="s">
        <v>507</v>
      </c>
      <c r="I140" s="75" t="str">
        <f>VLOOKUP(H140,'Общий прайс лист'!A:B,2,FALSE)</f>
        <v>Цифровой переключатель FLOR EDSW</v>
      </c>
      <c r="J140" s="75"/>
      <c r="K140" s="70">
        <f>VLOOKUP(H140,'Общий прайс лист'!A:D,4,FALSE)</f>
        <v>10900</v>
      </c>
      <c r="L140" s="572"/>
      <c r="M140" s="850"/>
      <c r="N140" s="573"/>
    </row>
    <row r="141" spans="1:14" x14ac:dyDescent="0.25">
      <c r="A141" s="875" t="s">
        <v>524</v>
      </c>
      <c r="B141" s="975" t="s">
        <v>520</v>
      </c>
      <c r="C141" s="951" t="s">
        <v>924</v>
      </c>
      <c r="D141" s="664" t="s">
        <v>879</v>
      </c>
      <c r="E141" s="561" t="s">
        <v>1082</v>
      </c>
      <c r="F141" s="857"/>
      <c r="G141" s="945" t="s">
        <v>893</v>
      </c>
      <c r="H141" s="14" t="s">
        <v>1137</v>
      </c>
      <c r="I141" s="14" t="str">
        <f>VLOOKUP(H141,'Общий прайс лист'!A:B,2,FALSE)</f>
        <v>Тумба шлагбаума LBAR</v>
      </c>
      <c r="J141" s="14">
        <v>1</v>
      </c>
      <c r="K141" s="41">
        <f>VLOOKUP(H141,'Общий прайс лист'!A:D,4,FALSE)</f>
        <v>200900</v>
      </c>
      <c r="L141" s="963">
        <f>VLOOKUP(G141,'Общий прайс лист'!A:D,4,FALSE)</f>
        <v>205900</v>
      </c>
      <c r="M141" s="917">
        <f>VLOOKUP(E141,'Общий прайс лист'!A:D,4,FALSE)</f>
        <v>220900</v>
      </c>
      <c r="N141" s="794"/>
    </row>
    <row r="142" spans="1:14" ht="15" customHeight="1" x14ac:dyDescent="0.25">
      <c r="A142" s="876"/>
      <c r="B142" s="976"/>
      <c r="C142" s="952"/>
      <c r="D142" s="665"/>
      <c r="E142" s="563"/>
      <c r="F142" s="655"/>
      <c r="G142" s="946"/>
      <c r="H142" s="37" t="s">
        <v>30</v>
      </c>
      <c r="I142" s="15" t="s">
        <v>2177</v>
      </c>
      <c r="J142" s="15">
        <v>1</v>
      </c>
      <c r="K142" s="42">
        <f>VLOOKUP(H142,'Общий прайс лист'!A:D,4,FALSE)</f>
        <v>11900</v>
      </c>
      <c r="L142" s="964"/>
      <c r="M142" s="682"/>
      <c r="N142" s="795"/>
    </row>
    <row r="143" spans="1:14" ht="15" customHeight="1" x14ac:dyDescent="0.25">
      <c r="A143" s="876"/>
      <c r="B143" s="976"/>
      <c r="C143" s="952"/>
      <c r="D143" s="665"/>
      <c r="E143" s="563"/>
      <c r="F143" s="655"/>
      <c r="G143" s="946"/>
      <c r="H143" s="15" t="s">
        <v>959</v>
      </c>
      <c r="I143" s="15" t="str">
        <f>VLOOKUP(H143,'Общий прайс лист'!A:B,2,FALSE)</f>
        <v>Рейка шлагбаумная 69x92x4200мм XBA14-4RU</v>
      </c>
      <c r="J143" s="15">
        <v>1</v>
      </c>
      <c r="K143" s="42">
        <f>VLOOKUP(H143,'Общий прайс лист'!A:D,4,FALSE)</f>
        <v>19900</v>
      </c>
      <c r="L143" s="964"/>
      <c r="M143" s="682"/>
      <c r="N143" s="795"/>
    </row>
    <row r="144" spans="1:14" ht="15" customHeight="1" x14ac:dyDescent="0.25">
      <c r="A144" s="876"/>
      <c r="B144" s="976"/>
      <c r="C144" s="952"/>
      <c r="D144" s="665"/>
      <c r="E144" s="563"/>
      <c r="F144" s="655"/>
      <c r="G144" s="946"/>
      <c r="H144" s="15" t="s">
        <v>957</v>
      </c>
      <c r="I144" s="15" t="str">
        <f>VLOOKUP(H144,'Общий прайс лист'!A:B,2,FALSE)</f>
        <v>Рейка шлагбаумная 69x92x3200мм XBA15-3RU</v>
      </c>
      <c r="J144" s="15">
        <v>1</v>
      </c>
      <c r="K144" s="42">
        <f>VLOOKUP(H144,'Общий прайс лист'!A:D,4,FALSE)</f>
        <v>14900</v>
      </c>
      <c r="L144" s="964"/>
      <c r="M144" s="682"/>
      <c r="N144" s="795"/>
    </row>
    <row r="145" spans="1:14" ht="15" customHeight="1" x14ac:dyDescent="0.25">
      <c r="A145" s="876"/>
      <c r="B145" s="976"/>
      <c r="C145" s="952"/>
      <c r="D145" s="665"/>
      <c r="E145" s="563"/>
      <c r="F145" s="655"/>
      <c r="G145" s="946"/>
      <c r="H145" s="15" t="s">
        <v>519</v>
      </c>
      <c r="I145" s="15" t="str">
        <f>VLOOKUP(H145,'Общий прайс лист'!A:B,2,FALSE)</f>
        <v>Соединитель для стрел XBA9</v>
      </c>
      <c r="J145" s="15">
        <v>1</v>
      </c>
      <c r="K145" s="42">
        <f>VLOOKUP(H145,'Общий прайс лист'!A:D,4,FALSE)</f>
        <v>7900</v>
      </c>
      <c r="L145" s="964"/>
      <c r="M145" s="682"/>
      <c r="N145" s="795"/>
    </row>
    <row r="146" spans="1:14" ht="15" customHeight="1" x14ac:dyDescent="0.25">
      <c r="A146" s="876"/>
      <c r="B146" s="976"/>
      <c r="C146" s="952"/>
      <c r="D146" s="665"/>
      <c r="E146" s="563"/>
      <c r="F146" s="655"/>
      <c r="G146" s="946"/>
      <c r="H146" s="15" t="s">
        <v>26</v>
      </c>
      <c r="I146" s="15" t="str">
        <f>VLOOKUP(H146,'Общий прайс лист'!A:B,2,FALSE)</f>
        <v>Демпфер XBA13</v>
      </c>
      <c r="J146" s="15">
        <v>2</v>
      </c>
      <c r="K146" s="42">
        <f>VLOOKUP(H146,'Общий прайс лист'!A:D,4,FALSE)</f>
        <v>9900</v>
      </c>
      <c r="L146" s="964"/>
      <c r="M146" s="682"/>
      <c r="N146" s="795"/>
    </row>
    <row r="147" spans="1:14" ht="15.75" customHeight="1" thickBot="1" x14ac:dyDescent="0.3">
      <c r="A147" s="876"/>
      <c r="B147" s="976"/>
      <c r="C147" s="952"/>
      <c r="D147" s="665"/>
      <c r="E147" s="563"/>
      <c r="F147" s="655"/>
      <c r="G147" s="947"/>
      <c r="H147" s="16" t="s">
        <v>43</v>
      </c>
      <c r="I147" s="16" t="str">
        <f>VLOOKUP(H147,'Общий прайс лист'!A:B,2,FALSE)</f>
        <v>Наклейки светоотражающие (комплект) NK1</v>
      </c>
      <c r="J147" s="16">
        <v>2</v>
      </c>
      <c r="K147" s="43">
        <f>VLOOKUP(H147,'Общий прайс лист'!A:D,4,FALSE)</f>
        <v>900</v>
      </c>
      <c r="L147" s="965"/>
      <c r="M147" s="682"/>
      <c r="N147" s="795"/>
    </row>
    <row r="148" spans="1:14" ht="15" customHeight="1" x14ac:dyDescent="0.25">
      <c r="A148" s="876"/>
      <c r="B148" s="976"/>
      <c r="C148" s="952"/>
      <c r="D148" s="665"/>
      <c r="E148" s="563"/>
      <c r="F148" s="655"/>
      <c r="G148" s="977"/>
      <c r="H148" s="32" t="s">
        <v>1061</v>
      </c>
      <c r="I148" s="32" t="str">
        <f>VLOOKUP(H148,'Общий прайс лист'!A:B,2,FALSE)</f>
        <v>Приемник OXIBD с обратной связью</v>
      </c>
      <c r="J148" s="32">
        <v>1</v>
      </c>
      <c r="K148" s="59">
        <f>VLOOKUP(H148,'Общий прайс лист'!A:D,4,FALSE)</f>
        <v>6900</v>
      </c>
      <c r="L148" s="957"/>
      <c r="M148" s="682"/>
      <c r="N148" s="795"/>
    </row>
    <row r="149" spans="1:14" ht="15" customHeight="1" x14ac:dyDescent="0.25">
      <c r="A149" s="876"/>
      <c r="B149" s="976"/>
      <c r="C149" s="952"/>
      <c r="D149" s="665"/>
      <c r="E149" s="563"/>
      <c r="F149" s="655"/>
      <c r="G149" s="977"/>
      <c r="H149" s="32" t="s">
        <v>521</v>
      </c>
      <c r="I149" s="32" t="str">
        <f>VLOOKUP(H149,'Общий прайс лист'!A:B,2,FALSE)</f>
        <v>Светодиоды сигнальные, 8м XBA18</v>
      </c>
      <c r="J149" s="32">
        <v>1</v>
      </c>
      <c r="K149" s="66">
        <f>VLOOKUP(H149,'Общий прайс лист'!A:D,4,FALSE)</f>
        <v>11900</v>
      </c>
      <c r="L149" s="957"/>
      <c r="M149" s="682"/>
      <c r="N149" s="795"/>
    </row>
    <row r="150" spans="1:14" ht="15.75" customHeight="1" thickBot="1" x14ac:dyDescent="0.3">
      <c r="A150" s="876"/>
      <c r="B150" s="976"/>
      <c r="C150" s="953"/>
      <c r="D150" s="666"/>
      <c r="E150" s="565"/>
      <c r="F150" s="656"/>
      <c r="G150" s="79"/>
      <c r="H150" s="38" t="s">
        <v>31</v>
      </c>
      <c r="I150" s="34" t="str">
        <f>VLOOKUP(H150,'Общий прайс лист'!A:B,2,FALSE)</f>
        <v>Интегрируемая светофорная лампа XBA8</v>
      </c>
      <c r="J150" s="34">
        <v>1</v>
      </c>
      <c r="K150" s="60">
        <f>VLOOKUP(H150,'Общий прайс лист'!A:D,4,FALSE)</f>
        <v>11900</v>
      </c>
      <c r="L150" s="204"/>
      <c r="M150" s="895"/>
      <c r="N150" s="796"/>
    </row>
    <row r="151" spans="1:14" ht="15" customHeight="1" x14ac:dyDescent="0.25">
      <c r="A151" s="876"/>
      <c r="B151" s="976"/>
      <c r="C151" s="617" t="s">
        <v>881</v>
      </c>
      <c r="D151" s="617"/>
      <c r="E151" s="589"/>
      <c r="F151" s="589"/>
      <c r="G151" s="590"/>
      <c r="H151" s="19" t="s">
        <v>637</v>
      </c>
      <c r="I151" s="19" t="str">
        <f>VLOOKUP(H151,'Общий прайс лист'!A:B,2,FALSE)</f>
        <v>Опора стационарная WA11</v>
      </c>
      <c r="J151" s="19"/>
      <c r="K151" s="46">
        <f>VLOOKUP(H151,'Общий прайс лист'!A:D,4,FALSE)</f>
        <v>11900</v>
      </c>
      <c r="L151" s="572"/>
      <c r="M151" s="850"/>
      <c r="N151" s="573"/>
    </row>
    <row r="152" spans="1:14" ht="15" customHeight="1" x14ac:dyDescent="0.25">
      <c r="A152" s="876"/>
      <c r="B152" s="976"/>
      <c r="C152" s="589"/>
      <c r="D152" s="589"/>
      <c r="E152" s="589"/>
      <c r="F152" s="589"/>
      <c r="G152" s="590"/>
      <c r="H152" s="20" t="s">
        <v>639</v>
      </c>
      <c r="I152" s="20" t="str">
        <f>VLOOKUP(H152,'Общий прайс лист'!A:B,2,FALSE)</f>
        <v>Опора подвесная WA12</v>
      </c>
      <c r="J152" s="20"/>
      <c r="K152" s="44">
        <f>VLOOKUP(H152,'Общий прайс лист'!A:D,4,FALSE)</f>
        <v>11900</v>
      </c>
      <c r="L152" s="572"/>
      <c r="M152" s="850"/>
      <c r="N152" s="573"/>
    </row>
    <row r="153" spans="1:14" ht="15" customHeight="1" x14ac:dyDescent="0.25">
      <c r="A153" s="876"/>
      <c r="B153" s="976"/>
      <c r="C153" s="589"/>
      <c r="D153" s="589"/>
      <c r="E153" s="589"/>
      <c r="F153" s="589"/>
      <c r="G153" s="590"/>
      <c r="H153" s="20" t="s">
        <v>20</v>
      </c>
      <c r="I153" s="20" t="str">
        <f>VLOOKUP(H153,'Общий прайс лист'!A:B,2,FALSE)</f>
        <v>Аккумуляторная батарея PS224</v>
      </c>
      <c r="J153" s="20"/>
      <c r="K153" s="44">
        <f>VLOOKUP(H153,'Общий прайс лист'!A:D,4,FALSE)</f>
        <v>15900</v>
      </c>
      <c r="L153" s="572"/>
      <c r="M153" s="850"/>
      <c r="N153" s="573"/>
    </row>
    <row r="154" spans="1:14" ht="15" customHeight="1" x14ac:dyDescent="0.25">
      <c r="A154" s="876"/>
      <c r="B154" s="976"/>
      <c r="C154" s="589"/>
      <c r="D154" s="589"/>
      <c r="E154" s="589"/>
      <c r="F154" s="589"/>
      <c r="G154" s="590"/>
      <c r="H154" s="20" t="s">
        <v>2244</v>
      </c>
      <c r="I154" s="20" t="str">
        <f>VLOOKUP(H154,'Общий прайс лист'!A:B,2,FALSE)</f>
        <v>Фотоэлементы с зеркально-линзовым объективом BlueBus</v>
      </c>
      <c r="J154" s="20"/>
      <c r="K154" s="44">
        <f>VLOOKUP(H154,'Общий прайс лист'!A:D,4,FALSE)</f>
        <v>10900</v>
      </c>
      <c r="L154" s="572"/>
      <c r="M154" s="850"/>
      <c r="N154" s="573"/>
    </row>
    <row r="155" spans="1:14" x14ac:dyDescent="0.25">
      <c r="A155" s="876"/>
      <c r="B155" s="976"/>
      <c r="C155" s="589"/>
      <c r="D155" s="589"/>
      <c r="E155" s="589"/>
      <c r="F155" s="589"/>
      <c r="G155" s="590"/>
      <c r="H155" s="20" t="s">
        <v>507</v>
      </c>
      <c r="I155" s="75" t="str">
        <f>VLOOKUP(H155,'Общий прайс лист'!A:B,2,FALSE)</f>
        <v>Цифровой переключатель FLOR EDSW</v>
      </c>
      <c r="J155" s="75"/>
      <c r="K155" s="70">
        <f>VLOOKUP(H155,'Общий прайс лист'!A:D,4,FALSE)</f>
        <v>10900</v>
      </c>
      <c r="L155" s="572"/>
      <c r="M155" s="850"/>
      <c r="N155" s="573"/>
    </row>
    <row r="156" spans="1:14" ht="15.75" thickBot="1" x14ac:dyDescent="0.3">
      <c r="A156" s="876"/>
      <c r="B156" s="976"/>
      <c r="C156" s="589"/>
      <c r="D156" s="589"/>
      <c r="E156" s="589"/>
      <c r="F156" s="589"/>
      <c r="G156" s="590"/>
      <c r="H156" s="20" t="s">
        <v>641</v>
      </c>
      <c r="I156" s="75" t="str">
        <f>VLOOKUP(H156,'Общий прайс лист'!A:B,2,FALSE)</f>
        <v>Решетка для рейки шлагбаумной WA13</v>
      </c>
      <c r="J156" s="75"/>
      <c r="K156" s="70">
        <f>VLOOKUP(H156,'Общий прайс лист'!A:D,4,FALSE)</f>
        <v>11900</v>
      </c>
      <c r="L156" s="572"/>
      <c r="M156" s="850"/>
      <c r="N156" s="573"/>
    </row>
    <row r="157" spans="1:14" ht="17.25" customHeight="1" x14ac:dyDescent="0.25">
      <c r="A157" s="875" t="s">
        <v>524</v>
      </c>
      <c r="B157" s="975" t="s">
        <v>525</v>
      </c>
      <c r="C157" s="951" t="s">
        <v>925</v>
      </c>
      <c r="D157" s="664" t="s">
        <v>879</v>
      </c>
      <c r="E157" s="561" t="s">
        <v>1083</v>
      </c>
      <c r="F157" s="857"/>
      <c r="G157" s="980" t="s">
        <v>894</v>
      </c>
      <c r="H157" s="14" t="s">
        <v>1137</v>
      </c>
      <c r="I157" s="14" t="str">
        <f>VLOOKUP(H157,'Общий прайс лист'!A:B,2,FALSE)</f>
        <v>Тумба шлагбаума LBAR</v>
      </c>
      <c r="J157" s="14">
        <v>1</v>
      </c>
      <c r="K157" s="41">
        <f>VLOOKUP(H157,'Общий прайс лист'!A:D,4,FALSE)</f>
        <v>200900</v>
      </c>
      <c r="L157" s="963">
        <f>VLOOKUP(G157,'Общий прайс лист'!A:D,4,FALSE)</f>
        <v>215900</v>
      </c>
      <c r="M157" s="917">
        <f>VLOOKUP(E157,'Общий прайс лист'!A:D,4,FALSE)</f>
        <v>230900</v>
      </c>
      <c r="N157" s="794"/>
    </row>
    <row r="158" spans="1:14" ht="15" customHeight="1" x14ac:dyDescent="0.25">
      <c r="A158" s="876"/>
      <c r="B158" s="976"/>
      <c r="C158" s="952"/>
      <c r="D158" s="665"/>
      <c r="E158" s="563"/>
      <c r="F158" s="655"/>
      <c r="G158" s="981"/>
      <c r="H158" s="15" t="s">
        <v>30</v>
      </c>
      <c r="I158" s="15" t="s">
        <v>2177</v>
      </c>
      <c r="J158" s="15">
        <v>1</v>
      </c>
      <c r="K158" s="42">
        <f>VLOOKUP(H158,'Общий прайс лист'!A:D,4,FALSE)</f>
        <v>11900</v>
      </c>
      <c r="L158" s="964"/>
      <c r="M158" s="682"/>
      <c r="N158" s="795"/>
    </row>
    <row r="159" spans="1:14" ht="15" customHeight="1" x14ac:dyDescent="0.25">
      <c r="A159" s="876"/>
      <c r="B159" s="976"/>
      <c r="C159" s="952"/>
      <c r="D159" s="665"/>
      <c r="E159" s="563"/>
      <c r="F159" s="655"/>
      <c r="G159" s="981"/>
      <c r="H159" s="15" t="s">
        <v>959</v>
      </c>
      <c r="I159" s="15" t="str">
        <f>VLOOKUP(H159,'Общий прайс лист'!A:B,2,FALSE)</f>
        <v>Рейка шлагбаумная 69x92x4200мм XBA14-4RU</v>
      </c>
      <c r="J159" s="15">
        <v>2</v>
      </c>
      <c r="K159" s="42">
        <f>VLOOKUP(H159,'Общий прайс лист'!A:D,4,FALSE)</f>
        <v>19900</v>
      </c>
      <c r="L159" s="964"/>
      <c r="M159" s="682"/>
      <c r="N159" s="795"/>
    </row>
    <row r="160" spans="1:14" ht="15" customHeight="1" x14ac:dyDescent="0.25">
      <c r="A160" s="876"/>
      <c r="B160" s="976"/>
      <c r="C160" s="952"/>
      <c r="D160" s="665"/>
      <c r="E160" s="563"/>
      <c r="F160" s="655"/>
      <c r="G160" s="981"/>
      <c r="H160" s="15" t="s">
        <v>519</v>
      </c>
      <c r="I160" s="15" t="str">
        <f>VLOOKUP(H160,'Общий прайс лист'!A:B,2,FALSE)</f>
        <v>Соединитель для стрел XBA9</v>
      </c>
      <c r="J160" s="15">
        <v>1</v>
      </c>
      <c r="K160" s="42">
        <f>VLOOKUP(H160,'Общий прайс лист'!A:D,4,FALSE)</f>
        <v>7900</v>
      </c>
      <c r="L160" s="964"/>
      <c r="M160" s="682"/>
      <c r="N160" s="795"/>
    </row>
    <row r="161" spans="1:14" ht="15" customHeight="1" x14ac:dyDescent="0.25">
      <c r="A161" s="876"/>
      <c r="B161" s="976"/>
      <c r="C161" s="952"/>
      <c r="D161" s="665"/>
      <c r="E161" s="563"/>
      <c r="F161" s="655"/>
      <c r="G161" s="981"/>
      <c r="H161" s="15" t="s">
        <v>26</v>
      </c>
      <c r="I161" s="15" t="str">
        <f>VLOOKUP(H161,'Общий прайс лист'!A:B,2,FALSE)</f>
        <v>Демпфер XBA13</v>
      </c>
      <c r="J161" s="15">
        <v>2</v>
      </c>
      <c r="K161" s="42">
        <f>VLOOKUP(H161,'Общий прайс лист'!A:D,4,FALSE)</f>
        <v>9900</v>
      </c>
      <c r="L161" s="964"/>
      <c r="M161" s="682"/>
      <c r="N161" s="795"/>
    </row>
    <row r="162" spans="1:14" ht="15.75" customHeight="1" thickBot="1" x14ac:dyDescent="0.3">
      <c r="A162" s="876"/>
      <c r="B162" s="976"/>
      <c r="C162" s="952"/>
      <c r="D162" s="665"/>
      <c r="E162" s="563"/>
      <c r="F162" s="655"/>
      <c r="G162" s="982"/>
      <c r="H162" s="16" t="s">
        <v>43</v>
      </c>
      <c r="I162" s="16" t="str">
        <f>VLOOKUP(H162,'Общий прайс лист'!A:B,2,FALSE)</f>
        <v>Наклейки светоотражающие (комплект) NK1</v>
      </c>
      <c r="J162" s="16">
        <v>2</v>
      </c>
      <c r="K162" s="43">
        <f>VLOOKUP(H162,'Общий прайс лист'!A:D,4,FALSE)</f>
        <v>900</v>
      </c>
      <c r="L162" s="965"/>
      <c r="M162" s="682"/>
      <c r="N162" s="795"/>
    </row>
    <row r="163" spans="1:14" ht="15" customHeight="1" x14ac:dyDescent="0.25">
      <c r="A163" s="876"/>
      <c r="B163" s="976"/>
      <c r="C163" s="952"/>
      <c r="D163" s="665"/>
      <c r="E163" s="563"/>
      <c r="F163" s="655"/>
      <c r="G163" s="983"/>
      <c r="H163" s="32" t="s">
        <v>1061</v>
      </c>
      <c r="I163" s="32" t="str">
        <f>VLOOKUP(H163,'Общий прайс лист'!A:B,2,FALSE)</f>
        <v>Приемник OXIBD с обратной связью</v>
      </c>
      <c r="J163" s="32">
        <v>1</v>
      </c>
      <c r="K163" s="59">
        <f>VLOOKUP(H163,'Общий прайс лист'!A:D,4,FALSE)</f>
        <v>6900</v>
      </c>
      <c r="L163" s="957"/>
      <c r="M163" s="682"/>
      <c r="N163" s="795"/>
    </row>
    <row r="164" spans="1:14" ht="15" customHeight="1" x14ac:dyDescent="0.25">
      <c r="A164" s="876"/>
      <c r="B164" s="976"/>
      <c r="C164" s="952"/>
      <c r="D164" s="665"/>
      <c r="E164" s="563"/>
      <c r="F164" s="655"/>
      <c r="G164" s="983"/>
      <c r="H164" s="32" t="s">
        <v>521</v>
      </c>
      <c r="I164" s="32" t="str">
        <f>VLOOKUP(H164,'Общий прайс лист'!A:B,2,FALSE)</f>
        <v>Светодиоды сигнальные, 8м XBA18</v>
      </c>
      <c r="J164" s="32">
        <v>1</v>
      </c>
      <c r="K164" s="66">
        <f>VLOOKUP(H164,'Общий прайс лист'!A:D,4,FALSE)</f>
        <v>11900</v>
      </c>
      <c r="L164" s="957"/>
      <c r="M164" s="682"/>
      <c r="N164" s="795"/>
    </row>
    <row r="165" spans="1:14" ht="15.75" customHeight="1" thickBot="1" x14ac:dyDescent="0.3">
      <c r="A165" s="876"/>
      <c r="B165" s="976"/>
      <c r="C165" s="953"/>
      <c r="D165" s="666"/>
      <c r="E165" s="565"/>
      <c r="F165" s="656"/>
      <c r="G165" s="79"/>
      <c r="H165" s="34" t="s">
        <v>31</v>
      </c>
      <c r="I165" s="34" t="str">
        <f>VLOOKUP(H165,'Общий прайс лист'!A:B,2,FALSE)</f>
        <v>Интегрируемая светофорная лампа XBA8</v>
      </c>
      <c r="J165" s="34">
        <v>1</v>
      </c>
      <c r="K165" s="60">
        <f>VLOOKUP(H165,'Общий прайс лист'!A:D,4,FALSE)</f>
        <v>11900</v>
      </c>
      <c r="L165" s="204"/>
      <c r="M165" s="895"/>
      <c r="N165" s="796"/>
    </row>
    <row r="166" spans="1:14" ht="15" customHeight="1" x14ac:dyDescent="0.25">
      <c r="A166" s="876"/>
      <c r="B166" s="976"/>
      <c r="C166" s="617" t="s">
        <v>881</v>
      </c>
      <c r="D166" s="617"/>
      <c r="E166" s="589"/>
      <c r="F166" s="589"/>
      <c r="G166" s="590"/>
      <c r="H166" s="19" t="s">
        <v>637</v>
      </c>
      <c r="I166" s="19" t="str">
        <f>VLOOKUP(H166,'Общий прайс лист'!A:B,2,FALSE)</f>
        <v>Опора стационарная WA11</v>
      </c>
      <c r="J166" s="19"/>
      <c r="K166" s="46">
        <f>VLOOKUP(H166,'Общий прайс лист'!A:D,4,FALSE)</f>
        <v>11900</v>
      </c>
      <c r="L166" s="572"/>
      <c r="M166" s="850"/>
      <c r="N166" s="573"/>
    </row>
    <row r="167" spans="1:14" ht="15" customHeight="1" x14ac:dyDescent="0.25">
      <c r="A167" s="876"/>
      <c r="B167" s="976"/>
      <c r="C167" s="589"/>
      <c r="D167" s="589"/>
      <c r="E167" s="589"/>
      <c r="F167" s="589"/>
      <c r="G167" s="590"/>
      <c r="H167" s="20" t="s">
        <v>639</v>
      </c>
      <c r="I167" s="20" t="str">
        <f>VLOOKUP(H167,'Общий прайс лист'!A:B,2,FALSE)</f>
        <v>Опора подвесная WA12</v>
      </c>
      <c r="J167" s="20"/>
      <c r="K167" s="44">
        <f>VLOOKUP(H167,'Общий прайс лист'!A:D,4,FALSE)</f>
        <v>11900</v>
      </c>
      <c r="L167" s="572"/>
      <c r="M167" s="850"/>
      <c r="N167" s="573"/>
    </row>
    <row r="168" spans="1:14" ht="15" customHeight="1" x14ac:dyDescent="0.25">
      <c r="A168" s="876"/>
      <c r="B168" s="976"/>
      <c r="C168" s="589"/>
      <c r="D168" s="589"/>
      <c r="E168" s="589"/>
      <c r="F168" s="589"/>
      <c r="G168" s="590"/>
      <c r="H168" s="20" t="s">
        <v>20</v>
      </c>
      <c r="I168" s="20" t="str">
        <f>VLOOKUP(H168,'Общий прайс лист'!A:B,2,FALSE)</f>
        <v>Аккумуляторная батарея PS224</v>
      </c>
      <c r="J168" s="20"/>
      <c r="K168" s="44">
        <f>VLOOKUP(H168,'Общий прайс лист'!A:D,4,FALSE)</f>
        <v>15900</v>
      </c>
      <c r="L168" s="572"/>
      <c r="M168" s="850"/>
      <c r="N168" s="573"/>
    </row>
    <row r="169" spans="1:14" ht="15" customHeight="1" x14ac:dyDescent="0.25">
      <c r="A169" s="876"/>
      <c r="B169" s="976"/>
      <c r="C169" s="589"/>
      <c r="D169" s="589"/>
      <c r="E169" s="589"/>
      <c r="F169" s="589"/>
      <c r="G169" s="590"/>
      <c r="H169" s="20" t="s">
        <v>2244</v>
      </c>
      <c r="I169" s="20" t="str">
        <f>VLOOKUP(H169,'Общий прайс лист'!A:B,2,FALSE)</f>
        <v>Фотоэлементы с зеркально-линзовым объективом BlueBus</v>
      </c>
      <c r="J169" s="20"/>
      <c r="K169" s="44">
        <f>VLOOKUP(H169,'Общий прайс лист'!A:D,4,FALSE)</f>
        <v>10900</v>
      </c>
      <c r="L169" s="572"/>
      <c r="M169" s="850"/>
      <c r="N169" s="573"/>
    </row>
    <row r="170" spans="1:14" x14ac:dyDescent="0.25">
      <c r="A170" s="876"/>
      <c r="B170" s="976"/>
      <c r="C170" s="589"/>
      <c r="D170" s="589"/>
      <c r="E170" s="589"/>
      <c r="F170" s="589"/>
      <c r="G170" s="590"/>
      <c r="H170" s="20" t="s">
        <v>507</v>
      </c>
      <c r="I170" s="75" t="str">
        <f>VLOOKUP(H170,'Общий прайс лист'!A:B,2,FALSE)</f>
        <v>Цифровой переключатель FLOR EDSW</v>
      </c>
      <c r="J170" s="75"/>
      <c r="K170" s="70">
        <f>VLOOKUP(H170,'Общий прайс лист'!A:D,4,FALSE)</f>
        <v>10900</v>
      </c>
      <c r="L170" s="572"/>
      <c r="M170" s="850"/>
      <c r="N170" s="573"/>
    </row>
    <row r="171" spans="1:14" ht="15.75" thickBot="1" x14ac:dyDescent="0.3">
      <c r="A171" s="877"/>
      <c r="B171" s="979"/>
      <c r="C171" s="592"/>
      <c r="D171" s="592"/>
      <c r="E171" s="592"/>
      <c r="F171" s="592"/>
      <c r="G171" s="593"/>
      <c r="H171" s="22" t="s">
        <v>641</v>
      </c>
      <c r="I171" s="77" t="str">
        <f>VLOOKUP(H171,'Общий прайс лист'!A:B,2,FALSE)</f>
        <v>Решетка для рейки шлагбаумной WA13</v>
      </c>
      <c r="J171" s="77"/>
      <c r="K171" s="72">
        <f>VLOOKUP(H171,'Общий прайс лист'!A:D,4,FALSE)</f>
        <v>11900</v>
      </c>
      <c r="L171" s="574"/>
      <c r="M171" s="878"/>
      <c r="N171" s="575"/>
    </row>
    <row r="172" spans="1:14" x14ac:dyDescent="0.25">
      <c r="A172" s="875" t="s">
        <v>524</v>
      </c>
      <c r="B172" s="975" t="s">
        <v>526</v>
      </c>
      <c r="C172" s="951" t="s">
        <v>926</v>
      </c>
      <c r="D172" s="664" t="s">
        <v>879</v>
      </c>
      <c r="E172" s="561" t="s">
        <v>1084</v>
      </c>
      <c r="F172" s="857"/>
      <c r="G172" s="945" t="s">
        <v>895</v>
      </c>
      <c r="H172" s="14" t="s">
        <v>1137</v>
      </c>
      <c r="I172" s="14" t="str">
        <f>VLOOKUP(H172,'Общий прайс лист'!A:B,2,FALSE)</f>
        <v>Тумба шлагбаума LBAR</v>
      </c>
      <c r="J172" s="14">
        <v>1</v>
      </c>
      <c r="K172" s="41">
        <f>VLOOKUP(H172,'Общий прайс лист'!A:D,4,FALSE)</f>
        <v>200900</v>
      </c>
      <c r="L172" s="963">
        <f>VLOOKUP(G172,'Общий прайс лист'!A:D,4,FALSE)</f>
        <v>225900</v>
      </c>
      <c r="M172" s="917">
        <f>VLOOKUP(E172,'Общий прайс лист'!A:D,4,FALSE)</f>
        <v>240900</v>
      </c>
      <c r="N172" s="794"/>
    </row>
    <row r="173" spans="1:14" ht="15" customHeight="1" x14ac:dyDescent="0.25">
      <c r="A173" s="876"/>
      <c r="B173" s="976"/>
      <c r="C173" s="952"/>
      <c r="D173" s="665"/>
      <c r="E173" s="563"/>
      <c r="F173" s="655"/>
      <c r="G173" s="946"/>
      <c r="H173" s="15" t="s">
        <v>30</v>
      </c>
      <c r="I173" s="15" t="s">
        <v>2177</v>
      </c>
      <c r="J173" s="15">
        <v>1</v>
      </c>
      <c r="K173" s="42">
        <f>VLOOKUP(H173,'Общий прайс лист'!A:D,4,FALSE)</f>
        <v>11900</v>
      </c>
      <c r="L173" s="964"/>
      <c r="M173" s="682"/>
      <c r="N173" s="795"/>
    </row>
    <row r="174" spans="1:14" ht="15" customHeight="1" x14ac:dyDescent="0.25">
      <c r="A174" s="876"/>
      <c r="B174" s="976"/>
      <c r="C174" s="952"/>
      <c r="D174" s="665"/>
      <c r="E174" s="563"/>
      <c r="F174" s="655"/>
      <c r="G174" s="946"/>
      <c r="H174" s="15" t="s">
        <v>959</v>
      </c>
      <c r="I174" s="15" t="str">
        <f>VLOOKUP(H174,'Общий прайс лист'!A:B,2,FALSE)</f>
        <v>Рейка шлагбаумная 69x92x4200мм XBA14-4RU</v>
      </c>
      <c r="J174" s="15">
        <v>1</v>
      </c>
      <c r="K174" s="42">
        <f>VLOOKUP(H174,'Общий прайс лист'!A:D,4,FALSE)</f>
        <v>19900</v>
      </c>
      <c r="L174" s="964"/>
      <c r="M174" s="682"/>
      <c r="N174" s="795"/>
    </row>
    <row r="175" spans="1:14" ht="15" customHeight="1" x14ac:dyDescent="0.25">
      <c r="A175" s="876"/>
      <c r="B175" s="976"/>
      <c r="C175" s="952"/>
      <c r="D175" s="665"/>
      <c r="E175" s="563"/>
      <c r="F175" s="655"/>
      <c r="G175" s="946"/>
      <c r="H175" s="15" t="s">
        <v>960</v>
      </c>
      <c r="I175" s="15" t="str">
        <f>VLOOKUP(H175,'Общий прайс лист'!A:B,2,FALSE)</f>
        <v>Рейка шлагбаумная 69x92x5200мм XBA5-5RU</v>
      </c>
      <c r="J175" s="15">
        <v>1</v>
      </c>
      <c r="K175" s="42">
        <f>VLOOKUP(H175,'Общий прайс лист'!A:D,4,FALSE)</f>
        <v>24900</v>
      </c>
      <c r="L175" s="964"/>
      <c r="M175" s="682"/>
      <c r="N175" s="795"/>
    </row>
    <row r="176" spans="1:14" ht="15" customHeight="1" x14ac:dyDescent="0.25">
      <c r="A176" s="876"/>
      <c r="B176" s="976"/>
      <c r="C176" s="952"/>
      <c r="D176" s="665"/>
      <c r="E176" s="563"/>
      <c r="F176" s="655"/>
      <c r="G176" s="946"/>
      <c r="H176" s="15" t="s">
        <v>519</v>
      </c>
      <c r="I176" s="15" t="str">
        <f>VLOOKUP(H176,'Общий прайс лист'!A:B,2,FALSE)</f>
        <v>Соединитель для стрел XBA9</v>
      </c>
      <c r="J176" s="15">
        <v>1</v>
      </c>
      <c r="K176" s="42">
        <f>VLOOKUP(H176,'Общий прайс лист'!A:D,4,FALSE)</f>
        <v>7900</v>
      </c>
      <c r="L176" s="964"/>
      <c r="M176" s="682"/>
      <c r="N176" s="795"/>
    </row>
    <row r="177" spans="1:14" ht="15" customHeight="1" x14ac:dyDescent="0.25">
      <c r="A177" s="876"/>
      <c r="B177" s="976"/>
      <c r="C177" s="952"/>
      <c r="D177" s="665"/>
      <c r="E177" s="563"/>
      <c r="F177" s="655"/>
      <c r="G177" s="946"/>
      <c r="H177" s="15" t="s">
        <v>26</v>
      </c>
      <c r="I177" s="15" t="str">
        <f>VLOOKUP(H177,'Общий прайс лист'!A:B,2,FALSE)</f>
        <v>Демпфер XBA13</v>
      </c>
      <c r="J177" s="15">
        <v>2</v>
      </c>
      <c r="K177" s="42">
        <f>VLOOKUP(H177,'Общий прайс лист'!A:D,4,FALSE)</f>
        <v>9900</v>
      </c>
      <c r="L177" s="964"/>
      <c r="M177" s="682"/>
      <c r="N177" s="795"/>
    </row>
    <row r="178" spans="1:14" ht="15.75" customHeight="1" thickBot="1" x14ac:dyDescent="0.3">
      <c r="A178" s="876"/>
      <c r="B178" s="976"/>
      <c r="C178" s="952"/>
      <c r="D178" s="665"/>
      <c r="E178" s="563"/>
      <c r="F178" s="655"/>
      <c r="G178" s="947"/>
      <c r="H178" s="16" t="s">
        <v>43</v>
      </c>
      <c r="I178" s="16" t="str">
        <f>VLOOKUP(H178,'Общий прайс лист'!A:B,2,FALSE)</f>
        <v>Наклейки светоотражающие (комплект) NK1</v>
      </c>
      <c r="J178" s="16">
        <v>2</v>
      </c>
      <c r="K178" s="43">
        <f>VLOOKUP(H178,'Общий прайс лист'!A:D,4,FALSE)</f>
        <v>900</v>
      </c>
      <c r="L178" s="965"/>
      <c r="M178" s="682"/>
      <c r="N178" s="795"/>
    </row>
    <row r="179" spans="1:14" ht="15" customHeight="1" x14ac:dyDescent="0.25">
      <c r="A179" s="876"/>
      <c r="B179" s="976"/>
      <c r="C179" s="952"/>
      <c r="D179" s="665"/>
      <c r="E179" s="563"/>
      <c r="F179" s="655"/>
      <c r="G179" s="977"/>
      <c r="H179" s="32" t="s">
        <v>1061</v>
      </c>
      <c r="I179" s="32" t="str">
        <f>VLOOKUP(H179,'Общий прайс лист'!A:B,2,FALSE)</f>
        <v>Приемник OXIBD с обратной связью</v>
      </c>
      <c r="J179" s="32">
        <v>1</v>
      </c>
      <c r="K179" s="59">
        <f>VLOOKUP(H179,'Общий прайс лист'!A:D,4,FALSE)</f>
        <v>6900</v>
      </c>
      <c r="L179" s="957"/>
      <c r="M179" s="682"/>
      <c r="N179" s="795"/>
    </row>
    <row r="180" spans="1:14" ht="15" customHeight="1" x14ac:dyDescent="0.25">
      <c r="A180" s="876"/>
      <c r="B180" s="976"/>
      <c r="C180" s="952"/>
      <c r="D180" s="665"/>
      <c r="E180" s="563"/>
      <c r="F180" s="655"/>
      <c r="G180" s="977"/>
      <c r="H180" s="32" t="s">
        <v>521</v>
      </c>
      <c r="I180" s="32" t="str">
        <f>VLOOKUP(H180,'Общий прайс лист'!A:B,2,FALSE)</f>
        <v>Светодиоды сигнальные, 8м XBA18</v>
      </c>
      <c r="J180" s="32">
        <v>1</v>
      </c>
      <c r="K180" s="66">
        <f>VLOOKUP(H180,'Общий прайс лист'!A:D,4,FALSE)</f>
        <v>11900</v>
      </c>
      <c r="L180" s="957"/>
      <c r="M180" s="682"/>
      <c r="N180" s="795"/>
    </row>
    <row r="181" spans="1:14" ht="15.75" customHeight="1" thickBot="1" x14ac:dyDescent="0.3">
      <c r="A181" s="876"/>
      <c r="B181" s="976"/>
      <c r="C181" s="953"/>
      <c r="D181" s="666"/>
      <c r="E181" s="565"/>
      <c r="F181" s="656"/>
      <c r="G181" s="79"/>
      <c r="H181" s="34" t="s">
        <v>31</v>
      </c>
      <c r="I181" s="34" t="str">
        <f>VLOOKUP(H181,'Общий прайс лист'!A:B,2,FALSE)</f>
        <v>Интегрируемая светофорная лампа XBA8</v>
      </c>
      <c r="J181" s="34">
        <v>1</v>
      </c>
      <c r="K181" s="60">
        <f>VLOOKUP(H181,'Общий прайс лист'!A:D,4,FALSE)</f>
        <v>11900</v>
      </c>
      <c r="L181" s="204"/>
      <c r="M181" s="895"/>
      <c r="N181" s="796"/>
    </row>
    <row r="182" spans="1:14" ht="15" customHeight="1" x14ac:dyDescent="0.25">
      <c r="A182" s="876"/>
      <c r="B182" s="976"/>
      <c r="C182" s="617" t="s">
        <v>881</v>
      </c>
      <c r="D182" s="617"/>
      <c r="E182" s="589"/>
      <c r="F182" s="589"/>
      <c r="G182" s="590"/>
      <c r="H182" s="19" t="s">
        <v>637</v>
      </c>
      <c r="I182" s="19" t="str">
        <f>VLOOKUP(H182,'Общий прайс лист'!A:B,2,FALSE)</f>
        <v>Опора стационарная WA11</v>
      </c>
      <c r="J182" s="19"/>
      <c r="K182" s="46">
        <f>VLOOKUP(H182,'Общий прайс лист'!A:D,4,FALSE)</f>
        <v>11900</v>
      </c>
      <c r="L182" s="754"/>
      <c r="M182" s="978"/>
      <c r="N182" s="755"/>
    </row>
    <row r="183" spans="1:14" ht="15" customHeight="1" x14ac:dyDescent="0.25">
      <c r="A183" s="876"/>
      <c r="B183" s="976"/>
      <c r="C183" s="589"/>
      <c r="D183" s="589"/>
      <c r="E183" s="589"/>
      <c r="F183" s="589"/>
      <c r="G183" s="590"/>
      <c r="H183" s="20" t="s">
        <v>20</v>
      </c>
      <c r="I183" s="20" t="str">
        <f>VLOOKUP(H183,'Общий прайс лист'!A:B,2,FALSE)</f>
        <v>Аккумуляторная батарея PS224</v>
      </c>
      <c r="J183" s="20"/>
      <c r="K183" s="44">
        <f>VLOOKUP(H183,'Общий прайс лист'!A:D,4,FALSE)</f>
        <v>15900</v>
      </c>
      <c r="L183" s="754"/>
      <c r="M183" s="978"/>
      <c r="N183" s="755"/>
    </row>
    <row r="184" spans="1:14" ht="15" customHeight="1" x14ac:dyDescent="0.25">
      <c r="A184" s="876"/>
      <c r="B184" s="976"/>
      <c r="C184" s="589"/>
      <c r="D184" s="589"/>
      <c r="E184" s="589"/>
      <c r="F184" s="589"/>
      <c r="G184" s="590"/>
      <c r="H184" s="20" t="s">
        <v>2244</v>
      </c>
      <c r="I184" s="20" t="str">
        <f>VLOOKUP(H184,'Общий прайс лист'!A:B,2,FALSE)</f>
        <v>Фотоэлементы с зеркально-линзовым объективом BlueBus</v>
      </c>
      <c r="J184" s="20"/>
      <c r="K184" s="44">
        <f>VLOOKUP(H184,'Общий прайс лист'!A:D,4,FALSE)</f>
        <v>10900</v>
      </c>
      <c r="L184" s="754"/>
      <c r="M184" s="978"/>
      <c r="N184" s="755"/>
    </row>
    <row r="185" spans="1:14" ht="15.75" customHeight="1" x14ac:dyDescent="0.25">
      <c r="A185" s="876"/>
      <c r="B185" s="976"/>
      <c r="C185" s="589"/>
      <c r="D185" s="589"/>
      <c r="E185" s="589"/>
      <c r="F185" s="589"/>
      <c r="G185" s="590"/>
      <c r="H185" s="20" t="s">
        <v>521</v>
      </c>
      <c r="I185" s="75" t="str">
        <f>VLOOKUP(H185,'Общий прайс лист'!A:B,2,FALSE)</f>
        <v>Светодиоды сигнальные, 8м XBA18</v>
      </c>
      <c r="J185" s="75"/>
      <c r="K185" s="70">
        <f>VLOOKUP(H185,'Общий прайс лист'!A:D,4,FALSE)</f>
        <v>11900</v>
      </c>
      <c r="L185" s="754"/>
      <c r="M185" s="978"/>
      <c r="N185" s="755"/>
    </row>
    <row r="186" spans="1:14" ht="15.75" thickBot="1" x14ac:dyDescent="0.3">
      <c r="A186" s="876"/>
      <c r="B186" s="976"/>
      <c r="C186" s="589"/>
      <c r="D186" s="589"/>
      <c r="E186" s="589"/>
      <c r="F186" s="589"/>
      <c r="G186" s="590"/>
      <c r="H186" s="20" t="s">
        <v>507</v>
      </c>
      <c r="I186" s="75" t="str">
        <f>VLOOKUP(H186,'Общий прайс лист'!A:B,2,FALSE)</f>
        <v>Цифровой переключатель FLOR EDSW</v>
      </c>
      <c r="J186" s="75"/>
      <c r="K186" s="70">
        <f>VLOOKUP(H186,'Общий прайс лист'!A:D,4,FALSE)</f>
        <v>10900</v>
      </c>
      <c r="L186" s="754"/>
      <c r="M186" s="978"/>
      <c r="N186" s="755"/>
    </row>
    <row r="187" spans="1:14" x14ac:dyDescent="0.25">
      <c r="A187" s="647" t="s">
        <v>666</v>
      </c>
      <c r="B187" s="6"/>
      <c r="C187" s="6"/>
      <c r="D187" s="6"/>
      <c r="E187" s="6"/>
      <c r="F187" s="80"/>
      <c r="G187" s="80"/>
      <c r="H187" s="23" t="s">
        <v>635</v>
      </c>
      <c r="I187" s="9" t="str">
        <f>VLOOKUP(H187,'Общий прайс лист'!A:B,2,FALSE)</f>
        <v>Анкерная пластина с крепежом для WIDES/WIDEM/SBAR SIA1</v>
      </c>
      <c r="J187" s="9" t="s">
        <v>660</v>
      </c>
      <c r="K187" s="67">
        <f>VLOOKUP(H187,'Общий прайс лист'!A:D,4,FALSE)</f>
        <v>9900</v>
      </c>
      <c r="L187" s="61"/>
      <c r="M187" s="61"/>
      <c r="N187" s="62"/>
    </row>
    <row r="188" spans="1:14" x14ac:dyDescent="0.25">
      <c r="A188" s="648"/>
      <c r="H188" s="20" t="s">
        <v>636</v>
      </c>
      <c r="I188" s="2" t="str">
        <f>VLOOKUP(H188,'Общий прайс лист'!A:B,2,FALSE)</f>
        <v>Анкерная пластина с крепежом для WIDEL SIA2</v>
      </c>
      <c r="J188" s="2" t="s">
        <v>660</v>
      </c>
      <c r="K188" s="68">
        <f>VLOOKUP(H188,'Общий прайс лист'!A:D,4,FALSE)</f>
        <v>9900</v>
      </c>
      <c r="N188" s="63"/>
    </row>
    <row r="189" spans="1:14" x14ac:dyDescent="0.25">
      <c r="A189" s="648"/>
      <c r="H189" s="20" t="s">
        <v>637</v>
      </c>
      <c r="I189" s="2" t="str">
        <f>VLOOKUP(H189,'Общий прайс лист'!A:B,2,FALSE)</f>
        <v>Опора стационарная WA11</v>
      </c>
      <c r="J189" s="2" t="s">
        <v>660</v>
      </c>
      <c r="K189" s="68">
        <f>VLOOKUP(H189,'Общий прайс лист'!A:D,4,FALSE)</f>
        <v>11900</v>
      </c>
      <c r="N189" s="63"/>
    </row>
    <row r="190" spans="1:14" x14ac:dyDescent="0.25">
      <c r="A190" s="648"/>
      <c r="H190" s="20" t="s">
        <v>639</v>
      </c>
      <c r="I190" s="2" t="str">
        <f>VLOOKUP(H190,'Общий прайс лист'!A:B,2,FALSE)</f>
        <v>Опора подвесная WA12</v>
      </c>
      <c r="J190" s="2" t="s">
        <v>660</v>
      </c>
      <c r="K190" s="68">
        <f>VLOOKUP(H190,'Общий прайс лист'!A:D,4,FALSE)</f>
        <v>11900</v>
      </c>
      <c r="N190" s="63"/>
    </row>
    <row r="191" spans="1:14" x14ac:dyDescent="0.25">
      <c r="A191" s="648"/>
      <c r="H191" s="20" t="s">
        <v>641</v>
      </c>
      <c r="I191" s="2" t="str">
        <f>VLOOKUP(H191,'Общий прайс лист'!A:B,2,FALSE)</f>
        <v>Решетка для рейки шлагбаумной WA13</v>
      </c>
      <c r="J191" s="2" t="s">
        <v>660</v>
      </c>
      <c r="K191" s="68">
        <f>VLOOKUP(H191,'Общий прайс лист'!A:D,4,FALSE)</f>
        <v>11900</v>
      </c>
      <c r="N191" s="63"/>
    </row>
    <row r="192" spans="1:14" x14ac:dyDescent="0.25">
      <c r="A192" s="648"/>
      <c r="H192" s="20" t="s">
        <v>644</v>
      </c>
      <c r="I192" s="2" t="str">
        <f>VLOOKUP(H192,'Общий прайс лист'!A:B,2,FALSE)</f>
        <v>Кронштейн для аварийной разблокировки стрелы WIA10</v>
      </c>
      <c r="J192" s="2" t="s">
        <v>660</v>
      </c>
      <c r="K192" s="68">
        <f>VLOOKUP(H192,'Общий прайс лист'!A:D,4,FALSE)</f>
        <v>17900</v>
      </c>
      <c r="N192" s="63"/>
    </row>
    <row r="193" spans="1:14" x14ac:dyDescent="0.25">
      <c r="A193" s="648"/>
      <c r="H193" s="20" t="s">
        <v>646</v>
      </c>
      <c r="I193" s="2" t="str">
        <f>VLOOKUP(H193,'Общий прайс лист'!A:B,2,FALSE)</f>
        <v>Кронштейн для складывания стрелы WIA11</v>
      </c>
      <c r="J193" s="2" t="s">
        <v>660</v>
      </c>
      <c r="K193" s="68">
        <f>VLOOKUP(H193,'Общий прайс лист'!A:D,4,FALSE)</f>
        <v>17900</v>
      </c>
      <c r="N193" s="63"/>
    </row>
    <row r="194" spans="1:14" x14ac:dyDescent="0.25">
      <c r="A194" s="648"/>
      <c r="H194" s="20" t="s">
        <v>648</v>
      </c>
      <c r="I194" s="2" t="str">
        <f>VLOOKUP(H194,'Общий прайс лист'!A:B,2,FALSE)</f>
        <v>Кронштейн для аварийной разблокировки стрелы XBA10</v>
      </c>
      <c r="J194" s="2" t="s">
        <v>660</v>
      </c>
      <c r="K194" s="68">
        <f>VLOOKUP(H194,'Общий прайс лист'!A:D,4,FALSE)</f>
        <v>17900</v>
      </c>
      <c r="N194" s="63"/>
    </row>
    <row r="195" spans="1:14" x14ac:dyDescent="0.25">
      <c r="A195" s="648"/>
      <c r="H195" s="20" t="s">
        <v>650</v>
      </c>
      <c r="I195" s="2" t="str">
        <f>VLOOKUP(H195,'Общий прайс лист'!A:B,2,FALSE)</f>
        <v>Кронштейн для складывания стрелы XBA11</v>
      </c>
      <c r="J195" s="2" t="s">
        <v>660</v>
      </c>
      <c r="K195" s="68">
        <f>VLOOKUP(H195,'Общий прайс лист'!A:D,4,FALSE)</f>
        <v>22900</v>
      </c>
      <c r="N195" s="63"/>
    </row>
    <row r="196" spans="1:14" x14ac:dyDescent="0.25">
      <c r="A196" s="648"/>
      <c r="H196" s="20" t="s">
        <v>26</v>
      </c>
      <c r="I196" s="2" t="str">
        <f>VLOOKUP(H196,'Общий прайс лист'!A:B,2,FALSE)</f>
        <v>Демпфер XBA13</v>
      </c>
      <c r="J196" s="2" t="s">
        <v>660</v>
      </c>
      <c r="K196" s="68">
        <f>VLOOKUP(H196,'Общий прайс лист'!A:D,4,FALSE)</f>
        <v>9900</v>
      </c>
      <c r="N196" s="63"/>
    </row>
    <row r="197" spans="1:14" x14ac:dyDescent="0.25">
      <c r="A197" s="648"/>
      <c r="H197" s="20" t="s">
        <v>653</v>
      </c>
      <c r="I197" s="2" t="str">
        <f>VLOOKUP(H197,'Общий прайс лист'!A:B,2,FALSE)</f>
        <v>Анкерная пластина с крепежом для MBAR XBA16</v>
      </c>
      <c r="J197" s="2" t="s">
        <v>660</v>
      </c>
      <c r="K197" s="68">
        <f>VLOOKUP(H197,'Общий прайс лист'!A:D,4,FALSE)</f>
        <v>11900</v>
      </c>
      <c r="N197" s="63"/>
    </row>
    <row r="198" spans="1:14" x14ac:dyDescent="0.25">
      <c r="A198" s="648"/>
      <c r="H198" s="20" t="s">
        <v>655</v>
      </c>
      <c r="I198" s="2" t="str">
        <f>VLOOKUP(H198,'Общий прайс лист'!A:B,2,FALSE)</f>
        <v>Анкерная пластина с крепежом для LBAR XBA17</v>
      </c>
      <c r="J198" s="2" t="s">
        <v>660</v>
      </c>
      <c r="K198" s="68">
        <f>VLOOKUP(H198,'Общий прайс лист'!A:D,4,FALSE)</f>
        <v>11900</v>
      </c>
      <c r="N198" s="63"/>
    </row>
    <row r="199" spans="1:14" x14ac:dyDescent="0.25">
      <c r="A199" s="648"/>
      <c r="H199" s="20" t="s">
        <v>521</v>
      </c>
      <c r="I199" s="2" t="str">
        <f>VLOOKUP(H199,'Общий прайс лист'!A:B,2,FALSE)</f>
        <v>Светодиоды сигнальные, 8м XBA18</v>
      </c>
      <c r="J199" s="2" t="s">
        <v>660</v>
      </c>
      <c r="K199" s="68">
        <f>VLOOKUP(H199,'Общий прайс лист'!A:D,4,FALSE)</f>
        <v>11900</v>
      </c>
      <c r="N199" s="63"/>
    </row>
    <row r="200" spans="1:14" x14ac:dyDescent="0.25">
      <c r="A200" s="648"/>
      <c r="H200" s="20" t="s">
        <v>2342</v>
      </c>
      <c r="I200" s="2" t="str">
        <f>VLOOKUP(H200,'Общий прайс лист'!A:B,2,FALSE)</f>
        <v>Комплект шлагбаумной рейки XBA15-3RU (2 шт.) с соединителем XBA9</v>
      </c>
      <c r="J200" s="2" t="s">
        <v>660</v>
      </c>
      <c r="K200" s="68">
        <f>VLOOKUP(H200,'Общий прайс лист'!A:D,4,FALSE)</f>
        <v>29900</v>
      </c>
      <c r="N200" s="63"/>
    </row>
    <row r="201" spans="1:14" x14ac:dyDescent="0.25">
      <c r="A201" s="648"/>
      <c r="H201" s="20" t="s">
        <v>957</v>
      </c>
      <c r="I201" s="2" t="str">
        <f>VLOOKUP(H201,'Общий прайс лист'!A:B,2,FALSE)</f>
        <v>Рейка шлагбаумная 69x92x3200мм XBA15-3RU</v>
      </c>
      <c r="J201" s="2" t="s">
        <v>660</v>
      </c>
      <c r="K201" s="68">
        <f>VLOOKUP(H201,'Общий прайс лист'!A:D,4,FALSE)</f>
        <v>14900</v>
      </c>
      <c r="N201" s="63"/>
    </row>
    <row r="202" spans="1:14" x14ac:dyDescent="0.25">
      <c r="A202" s="648"/>
      <c r="H202" s="20" t="s">
        <v>959</v>
      </c>
      <c r="I202" s="2" t="str">
        <f>VLOOKUP(H202,'Общий прайс лист'!A:B,2,FALSE)</f>
        <v>Рейка шлагбаумная 69x92x4200мм XBA14-4RU</v>
      </c>
      <c r="J202" s="2" t="s">
        <v>660</v>
      </c>
      <c r="K202" s="68">
        <f>VLOOKUP(H202,'Общий прайс лист'!A:D,4,FALSE)</f>
        <v>19900</v>
      </c>
      <c r="N202" s="63"/>
    </row>
    <row r="203" spans="1:14" x14ac:dyDescent="0.25">
      <c r="A203" s="648"/>
      <c r="H203" s="20" t="s">
        <v>960</v>
      </c>
      <c r="I203" s="2" t="str">
        <f>VLOOKUP(H203,'Общий прайс лист'!A:B,2,FALSE)</f>
        <v>Рейка шлагбаумная 69x92x5200мм XBA5-5RU</v>
      </c>
      <c r="J203" s="2" t="s">
        <v>660</v>
      </c>
      <c r="K203" s="68">
        <f>VLOOKUP(H203,'Общий прайс лист'!A:D,4,FALSE)</f>
        <v>24900</v>
      </c>
      <c r="N203" s="63"/>
    </row>
    <row r="204" spans="1:14" x14ac:dyDescent="0.25">
      <c r="A204" s="648"/>
      <c r="H204" s="20" t="s">
        <v>962</v>
      </c>
      <c r="I204" s="2" t="str">
        <f>VLOOKUP(H204,'Общий прайс лист'!A:B,2,FALSE)</f>
        <v>Рейка шлагбаумная 45x58x4200мм XBA19-4RU</v>
      </c>
      <c r="J204" s="2" t="s">
        <v>660</v>
      </c>
      <c r="K204" s="68">
        <f>VLOOKUP(H204,'Общий прайс лист'!A:D,4,FALSE)</f>
        <v>14900</v>
      </c>
      <c r="N204" s="63"/>
    </row>
    <row r="205" spans="1:14" x14ac:dyDescent="0.25">
      <c r="A205" s="648"/>
      <c r="H205" s="20" t="s">
        <v>898</v>
      </c>
      <c r="I205" s="2" t="str">
        <f>VLOOKUP(H205,'Общий прайс лист'!A:B,2,FALSE)</f>
        <v>Рейка шлагбаумная 45x58x5200мм XBA19-5RU</v>
      </c>
      <c r="J205" s="2" t="s">
        <v>660</v>
      </c>
      <c r="K205" s="68">
        <f>VLOOKUP(H205,'Общий прайс лист'!A:D,4,FALSE)</f>
        <v>19900</v>
      </c>
      <c r="N205" s="63"/>
    </row>
    <row r="206" spans="1:14" x14ac:dyDescent="0.25">
      <c r="A206" s="648"/>
      <c r="H206" s="20" t="s">
        <v>27</v>
      </c>
      <c r="I206" s="2" t="str">
        <f>VLOOKUP(H206,'Общий прайс лист'!A:B,2,FALSE)</f>
        <v>Светодиоды сигнальные, 4м XBA4</v>
      </c>
      <c r="J206" s="2" t="s">
        <v>660</v>
      </c>
      <c r="K206" s="68">
        <f>VLOOKUP(H206,'Общий прайс лист'!A:D,4,FALSE)</f>
        <v>9900</v>
      </c>
      <c r="N206" s="63"/>
    </row>
    <row r="207" spans="1:14" x14ac:dyDescent="0.25">
      <c r="A207" s="648"/>
      <c r="H207" s="20" t="s">
        <v>29</v>
      </c>
      <c r="I207" s="2" t="str">
        <f>VLOOKUP(H207,'Общий прайс лист'!A:B,2,FALSE)</f>
        <v>Светодиоды сигнальные, 6м XBA6</v>
      </c>
      <c r="J207" s="2" t="s">
        <v>660</v>
      </c>
      <c r="K207" s="68">
        <f>VLOOKUP(H207,'Общий прайс лист'!A:D,4,FALSE)</f>
        <v>9900</v>
      </c>
      <c r="N207" s="63"/>
    </row>
    <row r="208" spans="1:14" x14ac:dyDescent="0.25">
      <c r="A208" s="648"/>
      <c r="H208" s="20" t="s">
        <v>30</v>
      </c>
      <c r="I208" s="2" t="str">
        <f>VLOOKUP(H208,'Общий прайс лист'!A:B,2,FALSE)</f>
        <v>Интегрируемая сигнальная лампа XBA7</v>
      </c>
      <c r="J208" s="2" t="s">
        <v>660</v>
      </c>
      <c r="K208" s="68">
        <f>VLOOKUP(H208,'Общий прайс лист'!A:D,4,FALSE)</f>
        <v>11900</v>
      </c>
      <c r="N208" s="63"/>
    </row>
    <row r="209" spans="1:14" x14ac:dyDescent="0.25">
      <c r="A209" s="648"/>
      <c r="H209" s="20" t="s">
        <v>31</v>
      </c>
      <c r="I209" s="2" t="str">
        <f>VLOOKUP(H209,'Общий прайс лист'!A:B,2,FALSE)</f>
        <v>Интегрируемая светофорная лампа XBA8</v>
      </c>
      <c r="J209" s="2" t="s">
        <v>660</v>
      </c>
      <c r="K209" s="68">
        <f>VLOOKUP(H209,'Общий прайс лист'!A:D,4,FALSE)</f>
        <v>11900</v>
      </c>
      <c r="N209" s="63"/>
    </row>
    <row r="210" spans="1:14" x14ac:dyDescent="0.25">
      <c r="A210" s="648"/>
      <c r="H210" s="20" t="s">
        <v>519</v>
      </c>
      <c r="I210" s="2" t="str">
        <f>VLOOKUP(H210,'Общий прайс лист'!A:B,2,FALSE)</f>
        <v>Соединитель для стрел XBA9</v>
      </c>
      <c r="J210" s="2" t="s">
        <v>660</v>
      </c>
      <c r="K210" s="68">
        <f>VLOOKUP(H210,'Общий прайс лист'!A:D,4,FALSE)</f>
        <v>7900</v>
      </c>
      <c r="N210" s="63"/>
    </row>
    <row r="211" spans="1:14" ht="15.75" thickBot="1" x14ac:dyDescent="0.3">
      <c r="A211" s="649"/>
      <c r="B211" s="7"/>
      <c r="C211" s="7"/>
      <c r="D211" s="7"/>
      <c r="E211" s="7"/>
      <c r="F211" s="88"/>
      <c r="G211" s="88"/>
      <c r="H211" s="22" t="s">
        <v>43</v>
      </c>
      <c r="I211" s="3" t="str">
        <f>VLOOKUP(H211,'Общий прайс лист'!A:B,2,FALSE)</f>
        <v>Наклейки светоотражающие (комплект) NK1</v>
      </c>
      <c r="J211" s="3" t="s">
        <v>660</v>
      </c>
      <c r="K211" s="93">
        <f>VLOOKUP(H211,'Общий прайс лист'!A:D,4,FALSE)</f>
        <v>900</v>
      </c>
      <c r="L211" s="64"/>
      <c r="M211" s="64"/>
      <c r="N211" s="65"/>
    </row>
  </sheetData>
  <mergeCells count="155">
    <mergeCell ref="L1:N1"/>
    <mergeCell ref="L43:L47"/>
    <mergeCell ref="L6:L7"/>
    <mergeCell ref="G6:G7"/>
    <mergeCell ref="D30:D35"/>
    <mergeCell ref="C8:G15"/>
    <mergeCell ref="E43:F49"/>
    <mergeCell ref="L2:L5"/>
    <mergeCell ref="G43:G47"/>
    <mergeCell ref="C1:H1"/>
    <mergeCell ref="E2:F7"/>
    <mergeCell ref="E16:F21"/>
    <mergeCell ref="M2:N7"/>
    <mergeCell ref="M16:N21"/>
    <mergeCell ref="G2:G5"/>
    <mergeCell ref="D43:D49"/>
    <mergeCell ref="G30:G33"/>
    <mergeCell ref="C36:G42"/>
    <mergeCell ref="C30:C35"/>
    <mergeCell ref="M84:N91"/>
    <mergeCell ref="L80:N83"/>
    <mergeCell ref="D58:D65"/>
    <mergeCell ref="D84:D91"/>
    <mergeCell ref="D72:D79"/>
    <mergeCell ref="E72:F79"/>
    <mergeCell ref="C84:C91"/>
    <mergeCell ref="C72:C79"/>
    <mergeCell ref="G58:G63"/>
    <mergeCell ref="C80:G83"/>
    <mergeCell ref="M72:N79"/>
    <mergeCell ref="C66:G71"/>
    <mergeCell ref="L72:L76"/>
    <mergeCell ref="D157:D165"/>
    <mergeCell ref="E126:F135"/>
    <mergeCell ref="M126:N135"/>
    <mergeCell ref="E141:F150"/>
    <mergeCell ref="L148:L149"/>
    <mergeCell ref="L121:N125"/>
    <mergeCell ref="C121:G125"/>
    <mergeCell ref="D98:D105"/>
    <mergeCell ref="M112:N120"/>
    <mergeCell ref="G98:G102"/>
    <mergeCell ref="D112:D120"/>
    <mergeCell ref="C98:C105"/>
    <mergeCell ref="L98:L102"/>
    <mergeCell ref="C112:C120"/>
    <mergeCell ref="B2:B15"/>
    <mergeCell ref="A2:A15"/>
    <mergeCell ref="C22:G29"/>
    <mergeCell ref="C50:G57"/>
    <mergeCell ref="A30:A42"/>
    <mergeCell ref="B30:B42"/>
    <mergeCell ref="E112:F120"/>
    <mergeCell ref="L118:L119"/>
    <mergeCell ref="A72:A83"/>
    <mergeCell ref="B72:B83"/>
    <mergeCell ref="G72:G76"/>
    <mergeCell ref="A58:A71"/>
    <mergeCell ref="B58:B71"/>
    <mergeCell ref="C58:C65"/>
    <mergeCell ref="G34:G35"/>
    <mergeCell ref="E30:F35"/>
    <mergeCell ref="L66:N71"/>
    <mergeCell ref="E84:F91"/>
    <mergeCell ref="C2:C7"/>
    <mergeCell ref="D2:D7"/>
    <mergeCell ref="L8:N15"/>
    <mergeCell ref="C43:C49"/>
    <mergeCell ref="A84:A97"/>
    <mergeCell ref="B16:B29"/>
    <mergeCell ref="L182:N186"/>
    <mergeCell ref="C182:G186"/>
    <mergeCell ref="B157:B171"/>
    <mergeCell ref="G157:G162"/>
    <mergeCell ref="L157:L162"/>
    <mergeCell ref="D172:D181"/>
    <mergeCell ref="L179:L180"/>
    <mergeCell ref="L84:L88"/>
    <mergeCell ref="G112:G117"/>
    <mergeCell ref="G103:G104"/>
    <mergeCell ref="L92:N97"/>
    <mergeCell ref="C92:G97"/>
    <mergeCell ref="M98:N105"/>
    <mergeCell ref="M172:N181"/>
    <mergeCell ref="E172:F181"/>
    <mergeCell ref="E157:F165"/>
    <mergeCell ref="M157:N165"/>
    <mergeCell ref="L166:N171"/>
    <mergeCell ref="L172:L178"/>
    <mergeCell ref="G163:G164"/>
    <mergeCell ref="L163:L164"/>
    <mergeCell ref="L151:N156"/>
    <mergeCell ref="M141:N150"/>
    <mergeCell ref="G133:G134"/>
    <mergeCell ref="A126:A140"/>
    <mergeCell ref="L103:L104"/>
    <mergeCell ref="C136:G140"/>
    <mergeCell ref="B112:B125"/>
    <mergeCell ref="L106:N111"/>
    <mergeCell ref="C106:G111"/>
    <mergeCell ref="B98:B111"/>
    <mergeCell ref="D141:D150"/>
    <mergeCell ref="L112:L117"/>
    <mergeCell ref="G141:G147"/>
    <mergeCell ref="L141:L147"/>
    <mergeCell ref="G118:G119"/>
    <mergeCell ref="G126:G132"/>
    <mergeCell ref="L126:L132"/>
    <mergeCell ref="A172:A186"/>
    <mergeCell ref="B172:B186"/>
    <mergeCell ref="A112:A125"/>
    <mergeCell ref="A157:A171"/>
    <mergeCell ref="L136:N140"/>
    <mergeCell ref="L133:L134"/>
    <mergeCell ref="A187:A211"/>
    <mergeCell ref="G84:G88"/>
    <mergeCell ref="B126:B140"/>
    <mergeCell ref="C126:C135"/>
    <mergeCell ref="D126:D135"/>
    <mergeCell ref="A98:A111"/>
    <mergeCell ref="B141:B156"/>
    <mergeCell ref="C157:C165"/>
    <mergeCell ref="C141:C150"/>
    <mergeCell ref="A141:A156"/>
    <mergeCell ref="G172:G178"/>
    <mergeCell ref="C151:G156"/>
    <mergeCell ref="C166:G171"/>
    <mergeCell ref="C172:C181"/>
    <mergeCell ref="G148:G149"/>
    <mergeCell ref="G179:G180"/>
    <mergeCell ref="E98:F105"/>
    <mergeCell ref="B84:B97"/>
    <mergeCell ref="A16:A29"/>
    <mergeCell ref="G16:G19"/>
    <mergeCell ref="L16:L19"/>
    <mergeCell ref="C16:C21"/>
    <mergeCell ref="D16:D21"/>
    <mergeCell ref="B43:B57"/>
    <mergeCell ref="A43:A57"/>
    <mergeCell ref="E58:F65"/>
    <mergeCell ref="L64:L65"/>
    <mergeCell ref="G64:G65"/>
    <mergeCell ref="G20:G21"/>
    <mergeCell ref="L20:L21"/>
    <mergeCell ref="L30:L33"/>
    <mergeCell ref="L36:N42"/>
    <mergeCell ref="M30:N35"/>
    <mergeCell ref="L34:L35"/>
    <mergeCell ref="L58:L63"/>
    <mergeCell ref="L50:N57"/>
    <mergeCell ref="G48:G49"/>
    <mergeCell ref="L48:L49"/>
    <mergeCell ref="L22:N29"/>
    <mergeCell ref="M43:N49"/>
    <mergeCell ref="M58:N65"/>
  </mergeCells>
  <hyperlinks>
    <hyperlink ref="O1" location="Оглавление!A1" display="Оглавление" xr:uid="{B8FB4F8A-E45A-48B7-A820-3B0576EFBB76}"/>
  </hyperlinks>
  <pageMargins left="0.25" right="0.25" top="0.75" bottom="0.75" header="0.3" footer="0.3"/>
  <pageSetup paperSize="9" scale="74" fitToHeight="0" orientation="landscape" horizontalDpi="1200" verticalDpi="1200" r:id="rId1"/>
  <rowBreaks count="5" manualBreakCount="5">
    <brk id="42" max="16383" man="1"/>
    <brk id="71" max="16383" man="1"/>
    <brk id="97" max="13" man="1"/>
    <brk id="135" max="16383" man="1"/>
    <brk id="186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0"/>
  <sheetViews>
    <sheetView zoomScaleNormal="100" zoomScaleSheetLayoutView="100" workbookViewId="0">
      <pane ySplit="1" topLeftCell="A2" activePane="bottomLeft" state="frozen"/>
      <selection pane="bottomLeft" activeCell="F5" sqref="F5"/>
    </sheetView>
  </sheetViews>
  <sheetFormatPr defaultRowHeight="15" x14ac:dyDescent="0.25"/>
  <cols>
    <col min="2" max="2" width="20.140625" customWidth="1"/>
    <col min="3" max="3" width="7.85546875" customWidth="1"/>
    <col min="4" max="4" width="18.5703125" style="78" customWidth="1"/>
    <col min="5" max="5" width="16.28515625" style="78" customWidth="1"/>
    <col min="6" max="6" width="13.140625" style="78" bestFit="1" customWidth="1"/>
    <col min="7" max="7" width="77" style="78" bestFit="1" customWidth="1"/>
    <col min="8" max="8" width="8.85546875" style="78" customWidth="1"/>
    <col min="9" max="9" width="16.85546875" style="73" bestFit="1" customWidth="1"/>
    <col min="10" max="10" width="13.140625" style="73" customWidth="1"/>
    <col min="11" max="11" width="10.5703125" style="73" bestFit="1" customWidth="1"/>
    <col min="12" max="12" width="12" bestFit="1" customWidth="1"/>
  </cols>
  <sheetData>
    <row r="1" spans="1:12" ht="24.75" thickBot="1" x14ac:dyDescent="0.3">
      <c r="A1" s="374" t="s">
        <v>489</v>
      </c>
      <c r="B1" s="375" t="s">
        <v>498</v>
      </c>
      <c r="C1" s="985" t="s">
        <v>992</v>
      </c>
      <c r="D1" s="985"/>
      <c r="E1" s="985"/>
      <c r="F1" s="985"/>
      <c r="G1" s="374" t="s">
        <v>493</v>
      </c>
      <c r="H1" s="378" t="s">
        <v>492</v>
      </c>
      <c r="I1" s="376" t="s">
        <v>913</v>
      </c>
      <c r="J1" s="1039" t="s">
        <v>914</v>
      </c>
      <c r="K1" s="1039"/>
      <c r="L1" s="491" t="s">
        <v>4823</v>
      </c>
    </row>
    <row r="2" spans="1:12" ht="24.75" customHeight="1" x14ac:dyDescent="0.25">
      <c r="A2" s="943" t="s">
        <v>4849</v>
      </c>
      <c r="B2" s="987" t="s">
        <v>4857</v>
      </c>
      <c r="C2" s="988" t="s">
        <v>880</v>
      </c>
      <c r="D2" s="991" t="s">
        <v>4845</v>
      </c>
      <c r="E2" s="992"/>
      <c r="F2" s="506" t="s">
        <v>4850</v>
      </c>
      <c r="G2" s="507" t="s">
        <v>4853</v>
      </c>
      <c r="H2" s="508">
        <v>1</v>
      </c>
      <c r="I2" s="509"/>
      <c r="J2" s="997">
        <f>VLOOKUP(D2,'Общий прайс лист'!A:D,4,FALSE)</f>
        <v>50900</v>
      </c>
      <c r="K2" s="998"/>
      <c r="L2" s="491"/>
    </row>
    <row r="3" spans="1:12" ht="15" customHeight="1" x14ac:dyDescent="0.25">
      <c r="A3" s="944"/>
      <c r="B3" s="742"/>
      <c r="C3" s="989"/>
      <c r="D3" s="993"/>
      <c r="E3" s="994"/>
      <c r="F3" s="510" t="s">
        <v>2255</v>
      </c>
      <c r="G3" s="511" t="s">
        <v>2256</v>
      </c>
      <c r="H3" s="512">
        <v>1</v>
      </c>
      <c r="I3" s="513"/>
      <c r="J3" s="999"/>
      <c r="K3" s="1000"/>
      <c r="L3" s="491"/>
    </row>
    <row r="4" spans="1:12" ht="22.5" customHeight="1" thickBot="1" x14ac:dyDescent="0.3">
      <c r="A4" s="944"/>
      <c r="B4" s="743"/>
      <c r="C4" s="990"/>
      <c r="D4" s="995"/>
      <c r="E4" s="996"/>
      <c r="F4" s="514" t="s">
        <v>4733</v>
      </c>
      <c r="G4" s="515" t="s">
        <v>4851</v>
      </c>
      <c r="H4" s="516">
        <v>2</v>
      </c>
      <c r="I4" s="517"/>
      <c r="J4" s="1001"/>
      <c r="K4" s="1002"/>
      <c r="L4" s="491"/>
    </row>
    <row r="5" spans="1:12" ht="23.25" customHeight="1" x14ac:dyDescent="0.25">
      <c r="A5" s="944"/>
      <c r="B5" s="987" t="s">
        <v>4856</v>
      </c>
      <c r="C5" s="1003" t="s">
        <v>880</v>
      </c>
      <c r="D5" s="1006" t="s">
        <v>4846</v>
      </c>
      <c r="E5" s="1007"/>
      <c r="F5" s="518" t="s">
        <v>4858</v>
      </c>
      <c r="G5" s="519" t="s">
        <v>4852</v>
      </c>
      <c r="H5" s="520">
        <v>1</v>
      </c>
      <c r="I5" s="521"/>
      <c r="J5" s="1012">
        <f>VLOOKUP(D5,'Общий прайс лист'!A:D,4,FALSE)</f>
        <v>40900</v>
      </c>
      <c r="K5" s="1013"/>
      <c r="L5" s="491"/>
    </row>
    <row r="6" spans="1:12" x14ac:dyDescent="0.25">
      <c r="A6" s="944"/>
      <c r="B6" s="742"/>
      <c r="C6" s="1004"/>
      <c r="D6" s="1008"/>
      <c r="E6" s="1009"/>
      <c r="F6" s="522" t="s">
        <v>2255</v>
      </c>
      <c r="G6" s="523" t="s">
        <v>2256</v>
      </c>
      <c r="H6" s="524">
        <v>1</v>
      </c>
      <c r="I6" s="525"/>
      <c r="J6" s="1014"/>
      <c r="K6" s="1015"/>
      <c r="L6" s="491"/>
    </row>
    <row r="7" spans="1:12" ht="21.75" customHeight="1" thickBot="1" x14ac:dyDescent="0.3">
      <c r="A7" s="944"/>
      <c r="B7" s="743"/>
      <c r="C7" s="1005"/>
      <c r="D7" s="1010"/>
      <c r="E7" s="1011"/>
      <c r="F7" s="526" t="s">
        <v>4733</v>
      </c>
      <c r="G7" s="527" t="s">
        <v>4851</v>
      </c>
      <c r="H7" s="528">
        <v>2</v>
      </c>
      <c r="I7" s="529"/>
      <c r="J7" s="1016"/>
      <c r="K7" s="1017"/>
      <c r="L7" s="491"/>
    </row>
    <row r="8" spans="1:12" x14ac:dyDescent="0.25">
      <c r="A8" s="944"/>
      <c r="B8" s="588" t="s">
        <v>882</v>
      </c>
      <c r="C8" s="589"/>
      <c r="D8" s="589"/>
      <c r="E8" s="713"/>
      <c r="F8" s="209" t="s">
        <v>1001</v>
      </c>
      <c r="G8" s="10" t="str">
        <f>VLOOKUP(F8,'Общий прайс лист'!$A$4:$D$354,2,FALSE)</f>
        <v>Лампа сигнальная с антенной 12В/24В ELDC</v>
      </c>
      <c r="H8" s="4"/>
      <c r="I8" s="96">
        <f>VLOOKUP(F8,'Общий прайс лист'!A:D,4,FALSE)</f>
        <v>4900</v>
      </c>
      <c r="J8" s="213"/>
      <c r="K8" s="214"/>
      <c r="L8" s="491"/>
    </row>
    <row r="9" spans="1:12" x14ac:dyDescent="0.25">
      <c r="A9" s="944"/>
      <c r="B9" s="588"/>
      <c r="C9" s="589"/>
      <c r="D9" s="589"/>
      <c r="E9" s="713"/>
      <c r="F9" s="209" t="s">
        <v>1028</v>
      </c>
      <c r="G9" s="10" t="str">
        <f>VLOOKUP(F9,'Общий прайс лист'!$A$4:$D$354,2,FALSE)</f>
        <v>Фотоэлементы с зеркально-линзовым объективом</v>
      </c>
      <c r="H9" s="4"/>
      <c r="I9" s="96">
        <f>VLOOKUP(F9,'Общий прайс лист'!A:D,4,FALSE)</f>
        <v>10900</v>
      </c>
      <c r="J9" s="213"/>
      <c r="K9" s="214"/>
      <c r="L9" s="491"/>
    </row>
    <row r="10" spans="1:12" x14ac:dyDescent="0.25">
      <c r="A10" s="944"/>
      <c r="B10" s="588"/>
      <c r="C10" s="589"/>
      <c r="D10" s="589"/>
      <c r="E10" s="713"/>
      <c r="F10" s="209" t="s">
        <v>539</v>
      </c>
      <c r="G10" s="10" t="str">
        <f>VLOOKUP(F10,'Общий прайс лист'!$A$4:$D$354,2,FALSE)</f>
        <v>Фотоэлементы Medium EPM</v>
      </c>
      <c r="H10" s="4"/>
      <c r="I10" s="96">
        <f>VLOOKUP(F10,'Общий прайс лист'!A:D,4,FALSE)</f>
        <v>6900</v>
      </c>
      <c r="J10" s="213"/>
      <c r="K10" s="214"/>
      <c r="L10" s="491"/>
    </row>
    <row r="11" spans="1:12" x14ac:dyDescent="0.25">
      <c r="A11" s="944"/>
      <c r="B11" s="588"/>
      <c r="C11" s="589"/>
      <c r="D11" s="589"/>
      <c r="E11" s="713"/>
      <c r="F11" s="210" t="s">
        <v>19</v>
      </c>
      <c r="G11" s="5" t="str">
        <f>VLOOKUP(F11,'Общий прайс лист'!$A$4:$D$354,2,FALSE)</f>
        <v>Аккумуляторная батарея PS124</v>
      </c>
      <c r="H11" s="2"/>
      <c r="I11" s="68">
        <f>VLOOKUP(F11,'Общий прайс лист'!A:D,4,FALSE)</f>
        <v>9900</v>
      </c>
      <c r="J11" s="213"/>
      <c r="K11" s="214"/>
      <c r="L11" s="491"/>
    </row>
    <row r="12" spans="1:12" x14ac:dyDescent="0.25">
      <c r="A12" s="944"/>
      <c r="B12" s="588"/>
      <c r="C12" s="589"/>
      <c r="D12" s="589"/>
      <c r="E12" s="713"/>
      <c r="F12" s="310" t="s">
        <v>672</v>
      </c>
      <c r="G12" s="5" t="str">
        <f>VLOOKUP(F12,'Общий прайс лист'!$A$4:$D$354,2,FALSE)</f>
        <v>Комплект для разблокировки тросом SPA2</v>
      </c>
      <c r="H12" s="311"/>
      <c r="I12" s="68">
        <f>VLOOKUP(F12,'Общий прайс лист'!A:D,4,FALSE)</f>
        <v>4900</v>
      </c>
      <c r="J12" s="213"/>
      <c r="K12" s="214"/>
      <c r="L12" s="491"/>
    </row>
    <row r="13" spans="1:12" x14ac:dyDescent="0.25">
      <c r="A13" s="944"/>
      <c r="B13" s="588"/>
      <c r="C13" s="589"/>
      <c r="D13" s="589"/>
      <c r="E13" s="713"/>
      <c r="F13" s="310" t="s">
        <v>4854</v>
      </c>
      <c r="G13" s="504" t="s">
        <v>4855</v>
      </c>
      <c r="H13" s="311"/>
      <c r="I13" s="505"/>
      <c r="J13" s="213"/>
      <c r="K13" s="214"/>
      <c r="L13" s="491"/>
    </row>
    <row r="14" spans="1:12" ht="15.75" thickBot="1" x14ac:dyDescent="0.3">
      <c r="A14" s="986"/>
      <c r="B14" s="591"/>
      <c r="C14" s="592"/>
      <c r="D14" s="592"/>
      <c r="E14" s="714"/>
      <c r="F14" s="211" t="s">
        <v>507</v>
      </c>
      <c r="G14" s="8" t="str">
        <f>VLOOKUP(F14,'Общий прайс лист'!$A$4:$D$354,2,FALSE)</f>
        <v>Цифровой переключатель FLOR EDSW</v>
      </c>
      <c r="H14" s="3"/>
      <c r="I14" s="93">
        <f>VLOOKUP(F14,'Общий прайс лист'!A:D,4,FALSE)</f>
        <v>10900</v>
      </c>
      <c r="J14" s="215"/>
      <c r="K14" s="216"/>
      <c r="L14" s="491"/>
    </row>
    <row r="15" spans="1:12" ht="15" customHeight="1" x14ac:dyDescent="0.25">
      <c r="A15" s="898" t="s">
        <v>2249</v>
      </c>
      <c r="B15" s="685" t="s">
        <v>2267</v>
      </c>
      <c r="C15" s="1048" t="s">
        <v>880</v>
      </c>
      <c r="D15" s="1033" t="s">
        <v>2247</v>
      </c>
      <c r="E15" s="1051"/>
      <c r="F15" s="380" t="s">
        <v>2252</v>
      </c>
      <c r="G15" s="100" t="s">
        <v>2250</v>
      </c>
      <c r="H15" s="11">
        <v>1</v>
      </c>
      <c r="I15" s="94"/>
      <c r="J15" s="1042">
        <f>VLOOKUP(D15,'Общий прайс лист'!A:D,4,FALSE)</f>
        <v>20900</v>
      </c>
      <c r="K15" s="1043"/>
    </row>
    <row r="16" spans="1:12" ht="21.75" customHeight="1" x14ac:dyDescent="0.25">
      <c r="A16" s="882"/>
      <c r="B16" s="742"/>
      <c r="C16" s="1049"/>
      <c r="D16" s="1035"/>
      <c r="E16" s="1052"/>
      <c r="F16" s="381" t="s">
        <v>2253</v>
      </c>
      <c r="G16" s="104" t="s">
        <v>2251</v>
      </c>
      <c r="H16" s="12">
        <v>1</v>
      </c>
      <c r="I16" s="97"/>
      <c r="J16" s="1044"/>
      <c r="K16" s="1045"/>
    </row>
    <row r="17" spans="1:11" ht="22.5" customHeight="1" thickBot="1" x14ac:dyDescent="0.3">
      <c r="A17" s="882"/>
      <c r="B17" s="743"/>
      <c r="C17" s="1050"/>
      <c r="D17" s="1037"/>
      <c r="E17" s="1053"/>
      <c r="F17" s="382" t="s">
        <v>4731</v>
      </c>
      <c r="G17" s="383" t="s">
        <v>4732</v>
      </c>
      <c r="H17" s="384">
        <v>2</v>
      </c>
      <c r="I17" s="385"/>
      <c r="J17" s="1046"/>
      <c r="K17" s="1047"/>
    </row>
    <row r="18" spans="1:11" ht="21.75" customHeight="1" x14ac:dyDescent="0.25">
      <c r="A18" s="882"/>
      <c r="B18" s="685" t="s">
        <v>2268</v>
      </c>
      <c r="C18" s="1048" t="s">
        <v>880</v>
      </c>
      <c r="D18" s="1033" t="s">
        <v>2248</v>
      </c>
      <c r="E18" s="1051"/>
      <c r="F18" s="380" t="s">
        <v>2252</v>
      </c>
      <c r="G18" s="100" t="s">
        <v>2250</v>
      </c>
      <c r="H18" s="11">
        <v>1</v>
      </c>
      <c r="I18" s="94"/>
      <c r="J18" s="1042">
        <f>VLOOKUP(D18,'Общий прайс лист'!A:D,4,FALSE)</f>
        <v>25900</v>
      </c>
      <c r="K18" s="1043"/>
    </row>
    <row r="19" spans="1:11" ht="20.25" customHeight="1" x14ac:dyDescent="0.25">
      <c r="A19" s="882"/>
      <c r="B19" s="742"/>
      <c r="C19" s="1049"/>
      <c r="D19" s="1035"/>
      <c r="E19" s="1052"/>
      <c r="F19" s="381" t="s">
        <v>2255</v>
      </c>
      <c r="G19" s="104" t="s">
        <v>2256</v>
      </c>
      <c r="H19" s="12">
        <v>1</v>
      </c>
      <c r="I19" s="97"/>
      <c r="J19" s="1044"/>
      <c r="K19" s="1045"/>
    </row>
    <row r="20" spans="1:11" ht="20.25" customHeight="1" thickBot="1" x14ac:dyDescent="0.3">
      <c r="A20" s="882"/>
      <c r="B20" s="743"/>
      <c r="C20" s="1050"/>
      <c r="D20" s="1037"/>
      <c r="E20" s="1053"/>
      <c r="F20" s="382" t="s">
        <v>4731</v>
      </c>
      <c r="G20" s="383" t="s">
        <v>4732</v>
      </c>
      <c r="H20" s="384">
        <v>2</v>
      </c>
      <c r="I20" s="385"/>
      <c r="J20" s="1046"/>
      <c r="K20" s="1047"/>
    </row>
    <row r="21" spans="1:11" x14ac:dyDescent="0.25">
      <c r="A21" s="882"/>
      <c r="B21" s="588" t="s">
        <v>882</v>
      </c>
      <c r="C21" s="589"/>
      <c r="D21" s="589"/>
      <c r="E21" s="713"/>
      <c r="F21" s="209" t="s">
        <v>1001</v>
      </c>
      <c r="G21" s="10" t="str">
        <f>VLOOKUP(F21,'Общий прайс лист'!$A$4:$D$354,2,FALSE)</f>
        <v>Лампа сигнальная с антенной 12В/24В ELDC</v>
      </c>
      <c r="H21" s="4"/>
      <c r="I21" s="96">
        <f>VLOOKUP(F21,'Общий прайс лист'!A:D,4,FALSE)</f>
        <v>4900</v>
      </c>
      <c r="J21" s="213"/>
      <c r="K21" s="214"/>
    </row>
    <row r="22" spans="1:11" x14ac:dyDescent="0.25">
      <c r="A22" s="882"/>
      <c r="B22" s="588"/>
      <c r="C22" s="589"/>
      <c r="D22" s="589"/>
      <c r="E22" s="713"/>
      <c r="F22" s="209" t="s">
        <v>1028</v>
      </c>
      <c r="G22" s="10" t="str">
        <f>VLOOKUP(F22,'Общий прайс лист'!$A$4:$D$354,2,FALSE)</f>
        <v>Фотоэлементы с зеркально-линзовым объективом</v>
      </c>
      <c r="H22" s="4"/>
      <c r="I22" s="96">
        <f>VLOOKUP(F22,'Общий прайс лист'!A:D,4,FALSE)</f>
        <v>10900</v>
      </c>
      <c r="J22" s="213"/>
      <c r="K22" s="214"/>
    </row>
    <row r="23" spans="1:11" x14ac:dyDescent="0.25">
      <c r="A23" s="882"/>
      <c r="B23" s="588"/>
      <c r="C23" s="589"/>
      <c r="D23" s="589"/>
      <c r="E23" s="713"/>
      <c r="F23" s="209" t="s">
        <v>539</v>
      </c>
      <c r="G23" s="10" t="str">
        <f>VLOOKUP(F23,'Общий прайс лист'!$A$4:$D$354,2,FALSE)</f>
        <v>Фотоэлементы Medium EPM</v>
      </c>
      <c r="H23" s="4"/>
      <c r="I23" s="96">
        <f>VLOOKUP(F23,'Общий прайс лист'!A:D,4,FALSE)</f>
        <v>6900</v>
      </c>
      <c r="J23" s="213"/>
      <c r="K23" s="214"/>
    </row>
    <row r="24" spans="1:11" x14ac:dyDescent="0.25">
      <c r="A24" s="882"/>
      <c r="B24" s="588"/>
      <c r="C24" s="589"/>
      <c r="D24" s="589"/>
      <c r="E24" s="713"/>
      <c r="F24" s="210" t="s">
        <v>19</v>
      </c>
      <c r="G24" s="5" t="str">
        <f>VLOOKUP(F24,'Общий прайс лист'!$A$4:$D$354,2,FALSE)</f>
        <v>Аккумуляторная батарея PS124</v>
      </c>
      <c r="H24" s="2"/>
      <c r="I24" s="68">
        <f>VLOOKUP(F24,'Общий прайс лист'!A:D,4,FALSE)</f>
        <v>9900</v>
      </c>
      <c r="J24" s="213"/>
      <c r="K24" s="214"/>
    </row>
    <row r="25" spans="1:11" x14ac:dyDescent="0.25">
      <c r="A25" s="882"/>
      <c r="B25" s="588"/>
      <c r="C25" s="589"/>
      <c r="D25" s="589"/>
      <c r="E25" s="713"/>
      <c r="F25" s="310" t="s">
        <v>672</v>
      </c>
      <c r="G25" s="5" t="str">
        <f>VLOOKUP(F25,'Общий прайс лист'!$A$4:$D$354,2,FALSE)</f>
        <v>Комплект для разблокировки тросом SPA2</v>
      </c>
      <c r="H25" s="311"/>
      <c r="I25" s="68">
        <f>VLOOKUP(F25,'Общий прайс лист'!A:D,4,FALSE)</f>
        <v>4900</v>
      </c>
      <c r="J25" s="213"/>
      <c r="K25" s="214"/>
    </row>
    <row r="26" spans="1:11" ht="15.75" thickBot="1" x14ac:dyDescent="0.3">
      <c r="A26" s="883"/>
      <c r="B26" s="591"/>
      <c r="C26" s="592"/>
      <c r="D26" s="592"/>
      <c r="E26" s="714"/>
      <c r="F26" s="211" t="s">
        <v>507</v>
      </c>
      <c r="G26" s="8" t="str">
        <f>VLOOKUP(F26,'Общий прайс лист'!$A$4:$D$354,2,FALSE)</f>
        <v>Цифровой переключатель FLOR EDSW</v>
      </c>
      <c r="H26" s="3"/>
      <c r="I26" s="93">
        <f>VLOOKUP(F26,'Общий прайс лист'!A:D,4,FALSE)</f>
        <v>10900</v>
      </c>
      <c r="J26" s="215"/>
      <c r="K26" s="216"/>
    </row>
    <row r="27" spans="1:11" x14ac:dyDescent="0.25">
      <c r="A27" s="898" t="s">
        <v>669</v>
      </c>
      <c r="B27" s="685" t="s">
        <v>934</v>
      </c>
      <c r="C27" s="1040" t="s">
        <v>880</v>
      </c>
      <c r="D27" s="1033" t="s">
        <v>1074</v>
      </c>
      <c r="E27" s="1034"/>
      <c r="F27" s="11" t="s">
        <v>670</v>
      </c>
      <c r="G27" s="100" t="s">
        <v>1086</v>
      </c>
      <c r="H27" s="11">
        <v>1</v>
      </c>
      <c r="I27" s="94"/>
      <c r="J27" s="1027">
        <f>VLOOKUP(D27,'Общий прайс лист'!A:D,4,FALSE)</f>
        <v>30900</v>
      </c>
      <c r="K27" s="1028"/>
    </row>
    <row r="28" spans="1:11" x14ac:dyDescent="0.25">
      <c r="A28" s="882"/>
      <c r="B28" s="742"/>
      <c r="C28" s="1041"/>
      <c r="D28" s="1035"/>
      <c r="E28" s="1036"/>
      <c r="F28" s="12" t="s">
        <v>671</v>
      </c>
      <c r="G28" s="104" t="str">
        <f>VLOOKUP(F28,'Общий прайс лист'!$A$4:$D$354,2,FALSE)</f>
        <v>Рейка приводная SPIN, 3000мм SNA30</v>
      </c>
      <c r="H28" s="12">
        <v>1</v>
      </c>
      <c r="I28" s="97">
        <f>VLOOKUP(F28,'Общий прайс лист'!A:D,4,FALSE)</f>
        <v>13900</v>
      </c>
      <c r="J28" s="1029"/>
      <c r="K28" s="1030"/>
    </row>
    <row r="29" spans="1:11" x14ac:dyDescent="0.25">
      <c r="A29" s="882"/>
      <c r="B29" s="742"/>
      <c r="C29" s="1041"/>
      <c r="D29" s="1035"/>
      <c r="E29" s="1036"/>
      <c r="F29" s="12" t="s">
        <v>1061</v>
      </c>
      <c r="G29" s="104" t="str">
        <f>VLOOKUP(F29,'Общий прайс лист'!$A$4:$D$354,2,FALSE)</f>
        <v>Приемник OXIBD с обратной связью</v>
      </c>
      <c r="H29" s="12">
        <v>1</v>
      </c>
      <c r="I29" s="97">
        <f>VLOOKUP(F29,'Общий прайс лист'!A:D,4,FALSE)</f>
        <v>6900</v>
      </c>
      <c r="J29" s="1029"/>
      <c r="K29" s="1030"/>
    </row>
    <row r="30" spans="1:11" ht="15.75" thickBot="1" x14ac:dyDescent="0.3">
      <c r="A30" s="882"/>
      <c r="B30" s="742"/>
      <c r="C30" s="1041"/>
      <c r="D30" s="1035"/>
      <c r="E30" s="1036"/>
      <c r="F30" s="13" t="s">
        <v>4733</v>
      </c>
      <c r="G30" s="101" t="s">
        <v>4734</v>
      </c>
      <c r="H30" s="13">
        <v>1</v>
      </c>
      <c r="I30" s="95"/>
      <c r="J30" s="1031"/>
      <c r="K30" s="1032"/>
    </row>
    <row r="31" spans="1:11" x14ac:dyDescent="0.25">
      <c r="A31" s="882"/>
      <c r="B31" s="616" t="s">
        <v>882</v>
      </c>
      <c r="C31" s="617"/>
      <c r="D31" s="617"/>
      <c r="E31" s="741"/>
      <c r="F31" s="209" t="s">
        <v>1001</v>
      </c>
      <c r="G31" s="10" t="str">
        <f>VLOOKUP(F31,'Общий прайс лист'!$A$4:$D$354,2,FALSE)</f>
        <v>Лампа сигнальная с антенной 12В/24В ELDC</v>
      </c>
      <c r="H31" s="4"/>
      <c r="I31" s="96">
        <f>VLOOKUP(F31,'Общий прайс лист'!A:D,4,FALSE)</f>
        <v>4900</v>
      </c>
      <c r="J31" s="213"/>
      <c r="K31" s="214"/>
    </row>
    <row r="32" spans="1:11" x14ac:dyDescent="0.25">
      <c r="A32" s="882"/>
      <c r="B32" s="588"/>
      <c r="C32" s="589"/>
      <c r="D32" s="589"/>
      <c r="E32" s="713"/>
      <c r="F32" s="209" t="s">
        <v>2244</v>
      </c>
      <c r="G32" s="10" t="str">
        <f>VLOOKUP(F32,'Общий прайс лист'!$A$4:$D$354,2,FALSE)</f>
        <v>Фотоэлементы с зеркально-линзовым объективом BlueBus</v>
      </c>
      <c r="H32" s="4"/>
      <c r="I32" s="96">
        <f>VLOOKUP(F32,'Общий прайс лист'!A:D,4,FALSE)</f>
        <v>10900</v>
      </c>
      <c r="J32" s="213"/>
      <c r="K32" s="214"/>
    </row>
    <row r="33" spans="1:11" x14ac:dyDescent="0.25">
      <c r="A33" s="882"/>
      <c r="B33" s="588"/>
      <c r="C33" s="589"/>
      <c r="D33" s="589"/>
      <c r="E33" s="713"/>
      <c r="F33" s="209" t="s">
        <v>15</v>
      </c>
      <c r="G33" s="10" t="str">
        <f>VLOOKUP(F33,'Общий прайс лист'!$A$4:$D$354,2,FALSE)</f>
        <v>Фотоэлементы Medium BlueBus EPMB</v>
      </c>
      <c r="H33" s="4"/>
      <c r="I33" s="96">
        <f>VLOOKUP(F33,'Общий прайс лист'!A:D,4,FALSE)</f>
        <v>6900</v>
      </c>
      <c r="J33" s="213"/>
      <c r="K33" s="214"/>
    </row>
    <row r="34" spans="1:11" x14ac:dyDescent="0.25">
      <c r="A34" s="882"/>
      <c r="B34" s="588"/>
      <c r="C34" s="589"/>
      <c r="D34" s="589"/>
      <c r="E34" s="713"/>
      <c r="F34" s="210" t="s">
        <v>19</v>
      </c>
      <c r="G34" s="5" t="str">
        <f>VLOOKUP(F34,'Общий прайс лист'!$A$4:$D$354,2,FALSE)</f>
        <v>Аккумуляторная батарея PS124</v>
      </c>
      <c r="H34" s="2"/>
      <c r="I34" s="68">
        <f>VLOOKUP(F34,'Общий прайс лист'!A:D,4,FALSE)</f>
        <v>9900</v>
      </c>
      <c r="J34" s="213"/>
      <c r="K34" s="214"/>
    </row>
    <row r="35" spans="1:11" x14ac:dyDescent="0.25">
      <c r="A35" s="882"/>
      <c r="B35" s="588"/>
      <c r="C35" s="589"/>
      <c r="D35" s="589"/>
      <c r="E35" s="713"/>
      <c r="F35" s="210" t="s">
        <v>672</v>
      </c>
      <c r="G35" s="5" t="str">
        <f>VLOOKUP(F35,'Общий прайс лист'!$A$4:$D$354,2,FALSE)</f>
        <v>Комплект для разблокировки тросом SPA2</v>
      </c>
      <c r="H35" s="2"/>
      <c r="I35" s="68">
        <f>VLOOKUP(F35,'Общий прайс лист'!A:D,4,FALSE)</f>
        <v>4900</v>
      </c>
      <c r="J35" s="213"/>
      <c r="K35" s="214"/>
    </row>
    <row r="36" spans="1:11" x14ac:dyDescent="0.25">
      <c r="A36" s="883"/>
      <c r="B36" s="591"/>
      <c r="C36" s="592"/>
      <c r="D36" s="592"/>
      <c r="E36" s="714"/>
      <c r="F36" s="211" t="s">
        <v>507</v>
      </c>
      <c r="G36" s="8" t="str">
        <f>VLOOKUP(F36,'Общий прайс лист'!$A$4:$D$354,2,FALSE)</f>
        <v>Цифровой переключатель FLOR EDSW</v>
      </c>
      <c r="H36" s="3"/>
      <c r="I36" s="93">
        <f>VLOOKUP(F36,'Общий прайс лист'!A:D,4,FALSE)</f>
        <v>10900</v>
      </c>
      <c r="J36" s="215"/>
      <c r="K36" s="216"/>
    </row>
    <row r="37" spans="1:11" ht="24.75" customHeight="1" x14ac:dyDescent="0.25">
      <c r="A37" s="898" t="s">
        <v>669</v>
      </c>
      <c r="B37" s="685" t="s">
        <v>935</v>
      </c>
      <c r="C37" s="1040" t="s">
        <v>880</v>
      </c>
      <c r="D37" s="1033" t="s">
        <v>1073</v>
      </c>
      <c r="E37" s="1034"/>
      <c r="F37" s="11" t="s">
        <v>670</v>
      </c>
      <c r="G37" s="100" t="s">
        <v>1086</v>
      </c>
      <c r="H37" s="11">
        <v>1</v>
      </c>
      <c r="I37" s="94"/>
      <c r="J37" s="1027">
        <f>VLOOKUP(D37,'Общий прайс лист'!A:D,4,FALSE)</f>
        <v>35900</v>
      </c>
      <c r="K37" s="1028"/>
    </row>
    <row r="38" spans="1:11" x14ac:dyDescent="0.25">
      <c r="A38" s="882"/>
      <c r="B38" s="742"/>
      <c r="C38" s="1041"/>
      <c r="D38" s="1035"/>
      <c r="E38" s="1036"/>
      <c r="F38" s="12" t="s">
        <v>673</v>
      </c>
      <c r="G38" s="104" t="str">
        <f>VLOOKUP(F38,'Общий прайс лист'!$A$4:$D$354,2,FALSE)</f>
        <v>Рейка приводная SPIN, 4000мм SNA6</v>
      </c>
      <c r="H38" s="12">
        <v>1</v>
      </c>
      <c r="I38" s="97">
        <f>VLOOKUP(F38,'Общий прайс лист'!A:D,4,FALSE)</f>
        <v>15900</v>
      </c>
      <c r="J38" s="1029"/>
      <c r="K38" s="1030"/>
    </row>
    <row r="39" spans="1:11" x14ac:dyDescent="0.25">
      <c r="A39" s="882"/>
      <c r="B39" s="742"/>
      <c r="C39" s="1041"/>
      <c r="D39" s="1035"/>
      <c r="E39" s="1036"/>
      <c r="F39" s="12" t="s">
        <v>1061</v>
      </c>
      <c r="G39" s="104" t="str">
        <f>VLOOKUP(F39,'Общий прайс лист'!$A$4:$D$354,2,FALSE)</f>
        <v>Приемник OXIBD с обратной связью</v>
      </c>
      <c r="H39" s="12">
        <v>1</v>
      </c>
      <c r="I39" s="97">
        <f>VLOOKUP(F39,'Общий прайс лист'!A:D,4,FALSE)</f>
        <v>6900</v>
      </c>
      <c r="J39" s="1029"/>
      <c r="K39" s="1030"/>
    </row>
    <row r="40" spans="1:11" ht="15.75" thickBot="1" x14ac:dyDescent="0.3">
      <c r="A40" s="882"/>
      <c r="B40" s="742"/>
      <c r="C40" s="1054"/>
      <c r="D40" s="1037"/>
      <c r="E40" s="1038"/>
      <c r="F40" s="13" t="s">
        <v>4733</v>
      </c>
      <c r="G40" s="101" t="s">
        <v>4734</v>
      </c>
      <c r="H40" s="13">
        <v>1</v>
      </c>
      <c r="I40" s="95"/>
      <c r="J40" s="1031"/>
      <c r="K40" s="1032"/>
    </row>
    <row r="41" spans="1:11" ht="15" customHeight="1" x14ac:dyDescent="0.25">
      <c r="A41" s="882"/>
      <c r="B41" s="616" t="s">
        <v>882</v>
      </c>
      <c r="C41" s="617"/>
      <c r="D41" s="617"/>
      <c r="E41" s="741"/>
      <c r="F41" s="4" t="s">
        <v>1001</v>
      </c>
      <c r="G41" s="10" t="str">
        <f>VLOOKUP(F41,'Общий прайс лист'!$A$4:$D$354,2,FALSE)</f>
        <v>Лампа сигнальная с антенной 12В/24В ELDC</v>
      </c>
      <c r="H41" s="4"/>
      <c r="I41" s="96">
        <f>VLOOKUP(F41,'Общий прайс лист'!A:D,4,FALSE)</f>
        <v>4900</v>
      </c>
      <c r="J41" s="213"/>
      <c r="K41" s="214"/>
    </row>
    <row r="42" spans="1:11" ht="15" customHeight="1" x14ac:dyDescent="0.25">
      <c r="A42" s="882"/>
      <c r="B42" s="588"/>
      <c r="C42" s="589"/>
      <c r="D42" s="589"/>
      <c r="E42" s="713"/>
      <c r="F42" s="4" t="s">
        <v>2244</v>
      </c>
      <c r="G42" s="10" t="str">
        <f>VLOOKUP(F42,'Общий прайс лист'!$A$4:$D$354,2,FALSE)</f>
        <v>Фотоэлементы с зеркально-линзовым объективом BlueBus</v>
      </c>
      <c r="H42" s="4"/>
      <c r="I42" s="96">
        <f>VLOOKUP(F42,'Общий прайс лист'!A:D,4,FALSE)</f>
        <v>10900</v>
      </c>
      <c r="J42" s="213"/>
      <c r="K42" s="214"/>
    </row>
    <row r="43" spans="1:11" ht="15" customHeight="1" x14ac:dyDescent="0.25">
      <c r="A43" s="882"/>
      <c r="B43" s="588"/>
      <c r="C43" s="589"/>
      <c r="D43" s="589"/>
      <c r="E43" s="713"/>
      <c r="F43" s="4" t="s">
        <v>15</v>
      </c>
      <c r="G43" s="10" t="str">
        <f>VLOOKUP(F43,'Общий прайс лист'!$A$4:$D$354,2,FALSE)</f>
        <v>Фотоэлементы Medium BlueBus EPMB</v>
      </c>
      <c r="H43" s="4"/>
      <c r="I43" s="96">
        <f>VLOOKUP(F43,'Общий прайс лист'!A:D,4,FALSE)</f>
        <v>6900</v>
      </c>
      <c r="J43" s="213"/>
      <c r="K43" s="214"/>
    </row>
    <row r="44" spans="1:11" ht="15" customHeight="1" x14ac:dyDescent="0.25">
      <c r="A44" s="882"/>
      <c r="B44" s="588"/>
      <c r="C44" s="589"/>
      <c r="D44" s="589"/>
      <c r="E44" s="713"/>
      <c r="F44" s="4" t="s">
        <v>19</v>
      </c>
      <c r="G44" s="10" t="str">
        <f>VLOOKUP(F44,'Общий прайс лист'!$A$4:$D$354,2,FALSE)</f>
        <v>Аккумуляторная батарея PS124</v>
      </c>
      <c r="H44" s="4"/>
      <c r="I44" s="96">
        <f>VLOOKUP(F44,'Общий прайс лист'!A:D,4,FALSE)</f>
        <v>9900</v>
      </c>
      <c r="J44" s="213"/>
      <c r="K44" s="214"/>
    </row>
    <row r="45" spans="1:11" ht="15" customHeight="1" x14ac:dyDescent="0.25">
      <c r="A45" s="882"/>
      <c r="B45" s="588"/>
      <c r="C45" s="589"/>
      <c r="D45" s="589"/>
      <c r="E45" s="713"/>
      <c r="F45" s="2" t="s">
        <v>672</v>
      </c>
      <c r="G45" s="5" t="str">
        <f>VLOOKUP(F45,'Общий прайс лист'!$A$4:$D$354,2,FALSE)</f>
        <v>Комплект для разблокировки тросом SPA2</v>
      </c>
      <c r="H45" s="2"/>
      <c r="I45" s="68">
        <f>VLOOKUP(F45,'Общий прайс лист'!A:D,4,FALSE)</f>
        <v>4900</v>
      </c>
      <c r="J45" s="213"/>
      <c r="K45" s="214"/>
    </row>
    <row r="46" spans="1:11" ht="15.75" customHeight="1" thickBot="1" x14ac:dyDescent="0.3">
      <c r="A46" s="883"/>
      <c r="B46" s="591"/>
      <c r="C46" s="592"/>
      <c r="D46" s="592"/>
      <c r="E46" s="714"/>
      <c r="F46" s="3" t="s">
        <v>507</v>
      </c>
      <c r="G46" s="8" t="str">
        <f>VLOOKUP(F46,'Общий прайс лист'!$A$4:$D$354,2,FALSE)</f>
        <v>Цифровой переключатель FLOR EDSW</v>
      </c>
      <c r="H46" s="3"/>
      <c r="I46" s="93">
        <f>VLOOKUP(F46,'Общий прайс лист'!A:D,4,FALSE)</f>
        <v>10900</v>
      </c>
      <c r="J46" s="215"/>
      <c r="K46" s="216"/>
    </row>
    <row r="47" spans="1:11" ht="24" customHeight="1" x14ac:dyDescent="0.25">
      <c r="A47" s="898" t="s">
        <v>669</v>
      </c>
      <c r="B47" s="685" t="s">
        <v>996</v>
      </c>
      <c r="C47" s="1040" t="s">
        <v>880</v>
      </c>
      <c r="D47" s="1033" t="s">
        <v>1076</v>
      </c>
      <c r="E47" s="1034"/>
      <c r="F47" s="11" t="s">
        <v>674</v>
      </c>
      <c r="G47" s="100" t="str">
        <f>VLOOKUP(F47,'Общий прайс лист'!$A$4:$D$354,2,FALSE)</f>
        <v>Привод для секционных ворот SN6041</v>
      </c>
      <c r="H47" s="11">
        <v>1</v>
      </c>
      <c r="I47" s="94">
        <f>VLOOKUP(F47,'Общий прайс лист'!A:D,4,FALSE)</f>
        <v>41900</v>
      </c>
      <c r="J47" s="1027">
        <f>VLOOKUP(D47,'Общий прайс лист'!A:D,4,FALSE)</f>
        <v>45900</v>
      </c>
      <c r="K47" s="1028"/>
    </row>
    <row r="48" spans="1:11" x14ac:dyDescent="0.25">
      <c r="A48" s="882"/>
      <c r="B48" s="742"/>
      <c r="C48" s="1041"/>
      <c r="D48" s="1035"/>
      <c r="E48" s="1036"/>
      <c r="F48" s="12" t="s">
        <v>673</v>
      </c>
      <c r="G48" s="104" t="str">
        <f>VLOOKUP(F48,'Общий прайс лист'!$A$4:$D$354,2,FALSE)</f>
        <v>Рейка приводная SPIN, 4000мм SNA6</v>
      </c>
      <c r="H48" s="12">
        <v>1</v>
      </c>
      <c r="I48" s="97">
        <f>VLOOKUP(F48,'Общий прайс лист'!A:D,4,FALSE)</f>
        <v>15900</v>
      </c>
      <c r="J48" s="1029"/>
      <c r="K48" s="1030"/>
    </row>
    <row r="49" spans="1:11" x14ac:dyDescent="0.25">
      <c r="A49" s="882"/>
      <c r="B49" s="742"/>
      <c r="C49" s="1041"/>
      <c r="D49" s="1035"/>
      <c r="E49" s="1036"/>
      <c r="F49" s="12" t="s">
        <v>1061</v>
      </c>
      <c r="G49" s="104" t="str">
        <f>VLOOKUP(F49,'Общий прайс лист'!$A$4:$D$354,2,FALSE)</f>
        <v>Приемник OXIBD с обратной связью</v>
      </c>
      <c r="H49" s="12">
        <v>1</v>
      </c>
      <c r="I49" s="97">
        <f>VLOOKUP(F49,'Общий прайс лист'!A:D,4,FALSE)</f>
        <v>6900</v>
      </c>
      <c r="J49" s="1029"/>
      <c r="K49" s="1030"/>
    </row>
    <row r="50" spans="1:11" ht="15.75" thickBot="1" x14ac:dyDescent="0.3">
      <c r="A50" s="882"/>
      <c r="B50" s="743"/>
      <c r="C50" s="1054"/>
      <c r="D50" s="1037"/>
      <c r="E50" s="1038"/>
      <c r="F50" s="13" t="s">
        <v>4733</v>
      </c>
      <c r="G50" s="101" t="s">
        <v>4734</v>
      </c>
      <c r="H50" s="13">
        <v>1</v>
      </c>
      <c r="I50" s="95"/>
      <c r="J50" s="1031"/>
      <c r="K50" s="1032"/>
    </row>
    <row r="51" spans="1:11" x14ac:dyDescent="0.25">
      <c r="A51" s="882"/>
      <c r="B51" s="588" t="s">
        <v>882</v>
      </c>
      <c r="C51" s="589"/>
      <c r="D51" s="589"/>
      <c r="E51" s="589"/>
      <c r="F51" s="4" t="s">
        <v>1001</v>
      </c>
      <c r="G51" s="10" t="str">
        <f>VLOOKUP(F51,'Общий прайс лист'!$A$4:$D$354,2,FALSE)</f>
        <v>Лампа сигнальная с антенной 12В/24В ELDC</v>
      </c>
      <c r="H51" s="4"/>
      <c r="I51" s="96">
        <f>VLOOKUP(F51,'Общий прайс лист'!A:D,4,FALSE)</f>
        <v>4900</v>
      </c>
      <c r="J51" s="213"/>
      <c r="K51" s="214"/>
    </row>
    <row r="52" spans="1:11" x14ac:dyDescent="0.25">
      <c r="A52" s="882"/>
      <c r="B52" s="588"/>
      <c r="C52" s="589"/>
      <c r="D52" s="589"/>
      <c r="E52" s="589"/>
      <c r="F52" s="4" t="s">
        <v>2244</v>
      </c>
      <c r="G52" s="10" t="str">
        <f>VLOOKUP(F52,'Общий прайс лист'!$A$4:$D$354,2,FALSE)</f>
        <v>Фотоэлементы с зеркально-линзовым объективом BlueBus</v>
      </c>
      <c r="H52" s="4"/>
      <c r="I52" s="96">
        <f>VLOOKUP(F52,'Общий прайс лист'!A:D,4,FALSE)</f>
        <v>10900</v>
      </c>
      <c r="J52" s="213"/>
      <c r="K52" s="214"/>
    </row>
    <row r="53" spans="1:11" x14ac:dyDescent="0.25">
      <c r="A53" s="882"/>
      <c r="B53" s="588"/>
      <c r="C53" s="589"/>
      <c r="D53" s="589"/>
      <c r="E53" s="589"/>
      <c r="F53" s="4" t="s">
        <v>15</v>
      </c>
      <c r="G53" s="10" t="str">
        <f>VLOOKUP(F53,'Общий прайс лист'!$A$4:$D$354,2,FALSE)</f>
        <v>Фотоэлементы Medium BlueBus EPMB</v>
      </c>
      <c r="H53" s="4"/>
      <c r="I53" s="96">
        <f>VLOOKUP(F53,'Общий прайс лист'!A:D,4,FALSE)</f>
        <v>6900</v>
      </c>
      <c r="J53" s="213"/>
      <c r="K53" s="214"/>
    </row>
    <row r="54" spans="1:11" x14ac:dyDescent="0.25">
      <c r="A54" s="882"/>
      <c r="B54" s="588"/>
      <c r="C54" s="589"/>
      <c r="D54" s="589"/>
      <c r="E54" s="589"/>
      <c r="F54" s="2" t="s">
        <v>19</v>
      </c>
      <c r="G54" s="5" t="str">
        <f>VLOOKUP(F54,'Общий прайс лист'!$A$4:$D$354,2,FALSE)</f>
        <v>Аккумуляторная батарея PS124</v>
      </c>
      <c r="H54" s="2"/>
      <c r="I54" s="68">
        <f>VLOOKUP(F54,'Общий прайс лист'!A:D,4,FALSE)</f>
        <v>9900</v>
      </c>
      <c r="J54" s="213"/>
      <c r="K54" s="214"/>
    </row>
    <row r="55" spans="1:11" x14ac:dyDescent="0.25">
      <c r="A55" s="882"/>
      <c r="B55" s="588"/>
      <c r="C55" s="589"/>
      <c r="D55" s="589"/>
      <c r="E55" s="589"/>
      <c r="F55" s="2" t="s">
        <v>672</v>
      </c>
      <c r="G55" s="5" t="str">
        <f>VLOOKUP(F55,'Общий прайс лист'!$A$4:$D$354,2,FALSE)</f>
        <v>Комплект для разблокировки тросом SPA2</v>
      </c>
      <c r="H55" s="2"/>
      <c r="I55" s="68">
        <f>VLOOKUP(F55,'Общий прайс лист'!A:D,4,FALSE)</f>
        <v>4900</v>
      </c>
      <c r="J55" s="213"/>
      <c r="K55" s="214"/>
    </row>
    <row r="56" spans="1:11" ht="15.75" thickBot="1" x14ac:dyDescent="0.3">
      <c r="A56" s="883"/>
      <c r="B56" s="591"/>
      <c r="C56" s="592"/>
      <c r="D56" s="592"/>
      <c r="E56" s="592"/>
      <c r="F56" s="3" t="s">
        <v>507</v>
      </c>
      <c r="G56" s="8" t="str">
        <f>VLOOKUP(F56,'Общий прайс лист'!$A$4:$D$354,2,FALSE)</f>
        <v>Цифровой переключатель FLOR EDSW</v>
      </c>
      <c r="H56" s="3"/>
      <c r="I56" s="93">
        <f>VLOOKUP(F56,'Общий прайс лист'!A:D,4,FALSE)</f>
        <v>10900</v>
      </c>
      <c r="J56" s="215"/>
      <c r="K56" s="216"/>
    </row>
    <row r="57" spans="1:11" ht="44.25" customHeight="1" x14ac:dyDescent="0.25">
      <c r="A57" s="898" t="s">
        <v>1625</v>
      </c>
      <c r="B57" s="685" t="s">
        <v>909</v>
      </c>
      <c r="C57" s="1019" t="s">
        <v>879</v>
      </c>
      <c r="D57" s="561" t="s">
        <v>4652</v>
      </c>
      <c r="E57" s="562"/>
      <c r="F57" s="157" t="s">
        <v>675</v>
      </c>
      <c r="G57" s="156" t="str">
        <f>VLOOKUP(F57,'Общий прайс лист'!$A$4:$D$354,2,FALSE)</f>
        <v>Привод для секционных ворот SO2000</v>
      </c>
      <c r="H57" s="157">
        <v>1</v>
      </c>
      <c r="I57" s="158">
        <f>VLOOKUP(F57,'Общий прайс лист'!A:D,4,FALSE)</f>
        <v>54900</v>
      </c>
      <c r="J57" s="1021">
        <f>VLOOKUP(D57,'Общий прайс лист'!A:D,4,FALSE)</f>
        <v>60900</v>
      </c>
      <c r="K57" s="1022"/>
    </row>
    <row r="58" spans="1:11" ht="15" customHeight="1" x14ac:dyDescent="0.25">
      <c r="A58" s="882"/>
      <c r="B58" s="742"/>
      <c r="C58" s="665"/>
      <c r="D58" s="563"/>
      <c r="E58" s="564"/>
      <c r="F58" s="403" t="s">
        <v>1061</v>
      </c>
      <c r="G58" s="404" t="str">
        <f>VLOOKUP(F58,'Общий прайс лист'!$A$4:$D$354,2,FALSE)</f>
        <v>Приемник OXIBD с обратной связью</v>
      </c>
      <c r="H58" s="403">
        <v>1</v>
      </c>
      <c r="I58" s="405">
        <f>VLOOKUP(F58,'Общий прайс лист'!A:D,4,FALSE)</f>
        <v>6900</v>
      </c>
      <c r="J58" s="1025"/>
      <c r="K58" s="1026"/>
    </row>
    <row r="59" spans="1:11" ht="15.75" customHeight="1" thickBot="1" x14ac:dyDescent="0.3">
      <c r="A59" s="882"/>
      <c r="B59" s="743"/>
      <c r="C59" s="666"/>
      <c r="D59" s="565"/>
      <c r="E59" s="566"/>
      <c r="F59" s="136" t="s">
        <v>4733</v>
      </c>
      <c r="G59" s="406" t="s">
        <v>4734</v>
      </c>
      <c r="H59" s="136">
        <v>2</v>
      </c>
      <c r="I59" s="407"/>
      <c r="J59" s="1023"/>
      <c r="K59" s="1024"/>
    </row>
    <row r="60" spans="1:11" x14ac:dyDescent="0.25">
      <c r="A60" s="882"/>
      <c r="B60" s="588" t="s">
        <v>881</v>
      </c>
      <c r="C60" s="589"/>
      <c r="D60" s="589"/>
      <c r="E60" s="713"/>
      <c r="F60" s="4" t="s">
        <v>1001</v>
      </c>
      <c r="G60" s="10" t="str">
        <f>VLOOKUP(F60,'Общий прайс лист'!$A$4:$D$354,2,FALSE)</f>
        <v>Лампа сигнальная с антенной 12В/24В ELDC</v>
      </c>
      <c r="H60" s="4"/>
      <c r="I60" s="96">
        <f>VLOOKUP(F60,'Общий прайс лист'!A:D,4,FALSE)</f>
        <v>4900</v>
      </c>
      <c r="J60" s="213"/>
      <c r="K60" s="214"/>
    </row>
    <row r="61" spans="1:11" x14ac:dyDescent="0.25">
      <c r="A61" s="882"/>
      <c r="B61" s="588"/>
      <c r="C61" s="589"/>
      <c r="D61" s="589"/>
      <c r="E61" s="713"/>
      <c r="F61" s="318" t="s">
        <v>2244</v>
      </c>
      <c r="G61" s="319" t="str">
        <f>VLOOKUP(F61,'Общий прайс лист'!$A$4:$D$354,2,FALSE)</f>
        <v>Фотоэлементы с зеркально-линзовым объективом BlueBus</v>
      </c>
      <c r="H61" s="318"/>
      <c r="I61" s="320">
        <f>VLOOKUP(F61,'Общий прайс лист'!A:D,4,FALSE)</f>
        <v>10900</v>
      </c>
      <c r="J61" s="213"/>
      <c r="K61" s="214"/>
    </row>
    <row r="62" spans="1:11" ht="15.75" thickBot="1" x14ac:dyDescent="0.3">
      <c r="A62" s="882"/>
      <c r="B62" s="591"/>
      <c r="C62" s="592"/>
      <c r="D62" s="592"/>
      <c r="E62" s="714"/>
      <c r="F62" s="3" t="s">
        <v>507</v>
      </c>
      <c r="G62" s="8" t="str">
        <f>VLOOKUP(F62,'Общий прайс лист'!$A$4:$D$354,2,FALSE)</f>
        <v>Цифровой переключатель FLOR EDSW</v>
      </c>
      <c r="H62" s="3"/>
      <c r="I62" s="93">
        <f>VLOOKUP(F62,'Общий прайс лист'!A:D,4,FALSE)</f>
        <v>10900</v>
      </c>
      <c r="J62" s="215"/>
      <c r="K62" s="216"/>
    </row>
    <row r="63" spans="1:11" ht="41.25" customHeight="1" x14ac:dyDescent="0.25">
      <c r="A63" s="882"/>
      <c r="B63" s="685" t="s">
        <v>1027</v>
      </c>
      <c r="C63" s="1019" t="s">
        <v>880</v>
      </c>
      <c r="D63" s="561" t="s">
        <v>1619</v>
      </c>
      <c r="E63" s="562"/>
      <c r="F63" s="157" t="s">
        <v>680</v>
      </c>
      <c r="G63" s="156" t="str">
        <f>VLOOKUP(F63,'Общий прайс лист'!$A$4:$D$354,2,FALSE)</f>
        <v>Привод для секционных ворот SU2000</v>
      </c>
      <c r="H63" s="157">
        <v>1</v>
      </c>
      <c r="I63" s="158">
        <f>VLOOKUP(F63,'Общий прайс лист'!A:D,4,FALSE)</f>
        <v>59900</v>
      </c>
      <c r="J63" s="1021">
        <f>VLOOKUP(D63,'Общий прайс лист'!A:D,4,FALSE)</f>
        <v>65900</v>
      </c>
      <c r="K63" s="1022"/>
    </row>
    <row r="64" spans="1:11" ht="26.25" customHeight="1" thickBot="1" x14ac:dyDescent="0.3">
      <c r="A64" s="882"/>
      <c r="B64" s="743"/>
      <c r="C64" s="1020"/>
      <c r="D64" s="565"/>
      <c r="E64" s="566"/>
      <c r="F64" s="136" t="s">
        <v>1044</v>
      </c>
      <c r="G64" s="136" t="str">
        <f>VLOOKUP(F64,'Общий прайс лист'!$A$4:$D$354,2,FALSE)</f>
        <v>Блок управления DPRO924</v>
      </c>
      <c r="H64" s="136">
        <v>1</v>
      </c>
      <c r="I64" s="136">
        <f>VLOOKUP(F64,'Общий прайс лист'!A:D,4,FALSE)</f>
        <v>26900</v>
      </c>
      <c r="J64" s="1023"/>
      <c r="K64" s="1024"/>
    </row>
    <row r="65" spans="1:11" ht="18.75" x14ac:dyDescent="0.25">
      <c r="A65" s="882"/>
      <c r="B65" s="588" t="s">
        <v>881</v>
      </c>
      <c r="C65" s="589"/>
      <c r="D65" s="589"/>
      <c r="E65" s="589"/>
      <c r="F65" s="4" t="s">
        <v>1001</v>
      </c>
      <c r="G65" s="10" t="str">
        <f>VLOOKUP(F65,'Общий прайс лист'!$A$4:$D$354,2,FALSE)</f>
        <v>Лампа сигнальная с антенной 12В/24В ELDC</v>
      </c>
      <c r="H65" s="4"/>
      <c r="I65" s="96">
        <f>VLOOKUP(F65,'Общий прайс лист'!A:D,4,FALSE)</f>
        <v>4900</v>
      </c>
      <c r="J65" s="217"/>
      <c r="K65" s="218"/>
    </row>
    <row r="66" spans="1:11" ht="18.75" x14ac:dyDescent="0.25">
      <c r="A66" s="882"/>
      <c r="B66" s="588"/>
      <c r="C66" s="589"/>
      <c r="D66" s="589"/>
      <c r="E66" s="589"/>
      <c r="F66" s="4" t="s">
        <v>1028</v>
      </c>
      <c r="G66" s="10" t="str">
        <f>VLOOKUP(F66,'Общий прайс лист'!$A$4:$D$354,2,FALSE)</f>
        <v>Фотоэлементы с зеркально-линзовым объективом</v>
      </c>
      <c r="H66" s="4"/>
      <c r="I66" s="96">
        <f>VLOOKUP(F66,'Общий прайс лист'!A:D,4,FALSE)</f>
        <v>10900</v>
      </c>
      <c r="J66" s="217"/>
      <c r="K66" s="218"/>
    </row>
    <row r="67" spans="1:11" ht="18.75" x14ac:dyDescent="0.25">
      <c r="A67" s="882"/>
      <c r="B67" s="588"/>
      <c r="C67" s="589"/>
      <c r="D67" s="589"/>
      <c r="E67" s="589"/>
      <c r="F67" s="4" t="s">
        <v>18</v>
      </c>
      <c r="G67" s="10" t="str">
        <f>VLOOKUP(F67,'Общий прайс лист'!$A$4:$D$354,2,FALSE)</f>
        <v>Переключатель замковый с механизмом разблокировки KIO</v>
      </c>
      <c r="H67" s="4"/>
      <c r="I67" s="96">
        <f>VLOOKUP(F67,'Общий прайс лист'!A:D,4,FALSE)</f>
        <v>7900</v>
      </c>
      <c r="J67" s="217"/>
      <c r="K67" s="218"/>
    </row>
    <row r="68" spans="1:11" ht="18.75" x14ac:dyDescent="0.25">
      <c r="A68" s="882"/>
      <c r="B68" s="588"/>
      <c r="C68" s="589"/>
      <c r="D68" s="589"/>
      <c r="E68" s="589"/>
      <c r="F68" s="4" t="s">
        <v>17</v>
      </c>
      <c r="G68" s="10" t="str">
        <f>VLOOKUP(F68,'Общий прайс лист'!$A$4:$D$354,2,FALSE)</f>
        <v>Металлический трос разблокировки для KIO KA1</v>
      </c>
      <c r="H68" s="4"/>
      <c r="I68" s="96">
        <f>VLOOKUP(F68,'Общий прайс лист'!A:D,4,FALSE)</f>
        <v>3900</v>
      </c>
      <c r="J68" s="217"/>
      <c r="K68" s="218"/>
    </row>
    <row r="69" spans="1:11" ht="19.5" thickBot="1" x14ac:dyDescent="0.3">
      <c r="A69" s="882"/>
      <c r="B69" s="591"/>
      <c r="C69" s="592"/>
      <c r="D69" s="592"/>
      <c r="E69" s="592"/>
      <c r="F69" s="3" t="s">
        <v>507</v>
      </c>
      <c r="G69" s="8" t="str">
        <f>VLOOKUP(F69,'Общий прайс лист'!$A$4:$D$354,2,FALSE)</f>
        <v>Цифровой переключатель FLOR EDSW</v>
      </c>
      <c r="H69" s="3"/>
      <c r="I69" s="93">
        <f>VLOOKUP(F69,'Общий прайс лист'!A:D,4,FALSE)</f>
        <v>10900</v>
      </c>
      <c r="J69" s="219"/>
      <c r="K69" s="220"/>
    </row>
    <row r="70" spans="1:11" ht="32.25" customHeight="1" x14ac:dyDescent="0.25">
      <c r="A70" s="882"/>
      <c r="B70" s="685" t="s">
        <v>1026</v>
      </c>
      <c r="C70" s="1019" t="s">
        <v>880</v>
      </c>
      <c r="D70" s="561" t="s">
        <v>1620</v>
      </c>
      <c r="E70" s="562"/>
      <c r="F70" s="157" t="s">
        <v>679</v>
      </c>
      <c r="G70" s="156" t="str">
        <f>VLOOKUP(F70,'Общий прайс лист'!$A$4:$D$354,2,FALSE)</f>
        <v>Привод для секционных ворот SU2000V</v>
      </c>
      <c r="H70" s="157">
        <v>1</v>
      </c>
      <c r="I70" s="158">
        <f>VLOOKUP(F70,'Общий прайс лист'!A:D,4,FALSE)</f>
        <v>64900</v>
      </c>
      <c r="J70" s="1021">
        <f>VLOOKUP(D70,'Общий прайс лист'!A:D,4,FALSE)</f>
        <v>70900</v>
      </c>
      <c r="K70" s="1022"/>
    </row>
    <row r="71" spans="1:11" ht="27.75" customHeight="1" thickBot="1" x14ac:dyDescent="0.3">
      <c r="A71" s="882"/>
      <c r="B71" s="743"/>
      <c r="C71" s="1020"/>
      <c r="D71" s="565"/>
      <c r="E71" s="566"/>
      <c r="F71" s="136" t="s">
        <v>1044</v>
      </c>
      <c r="G71" s="136" t="str">
        <f>VLOOKUP(F71,'Общий прайс лист'!$A$4:$D$354,2,FALSE)</f>
        <v>Блок управления DPRO924</v>
      </c>
      <c r="H71" s="136">
        <v>1</v>
      </c>
      <c r="I71" s="136">
        <f>VLOOKUP(F71,'Общий прайс лист'!A:D,4,FALSE)</f>
        <v>26900</v>
      </c>
      <c r="J71" s="1023"/>
      <c r="K71" s="1024"/>
    </row>
    <row r="72" spans="1:11" x14ac:dyDescent="0.25">
      <c r="A72" s="882"/>
      <c r="B72" s="588" t="s">
        <v>881</v>
      </c>
      <c r="C72" s="589"/>
      <c r="D72" s="589"/>
      <c r="E72" s="589"/>
      <c r="F72" s="4" t="s">
        <v>1001</v>
      </c>
      <c r="G72" s="10" t="str">
        <f>VLOOKUP(F72,'Общий прайс лист'!$A$4:$D$354,2,FALSE)</f>
        <v>Лампа сигнальная с антенной 12В/24В ELDC</v>
      </c>
      <c r="H72" s="4"/>
      <c r="I72" s="96">
        <f>VLOOKUP(F72,'Общий прайс лист'!A:D,4,FALSE)</f>
        <v>4900</v>
      </c>
      <c r="J72" s="213"/>
      <c r="K72" s="214"/>
    </row>
    <row r="73" spans="1:11" x14ac:dyDescent="0.25">
      <c r="A73" s="882"/>
      <c r="B73" s="588"/>
      <c r="C73" s="589"/>
      <c r="D73" s="589"/>
      <c r="E73" s="589"/>
      <c r="F73" s="4" t="s">
        <v>1028</v>
      </c>
      <c r="G73" s="10" t="str">
        <f>VLOOKUP(F73,'Общий прайс лист'!$A$4:$D$354,2,FALSE)</f>
        <v>Фотоэлементы с зеркально-линзовым объективом</v>
      </c>
      <c r="H73" s="4"/>
      <c r="I73" s="96">
        <f>VLOOKUP(F73,'Общий прайс лист'!A:D,4,FALSE)</f>
        <v>10900</v>
      </c>
      <c r="J73" s="213"/>
      <c r="K73" s="214"/>
    </row>
    <row r="74" spans="1:11" x14ac:dyDescent="0.25">
      <c r="A74" s="882"/>
      <c r="B74" s="588"/>
      <c r="C74" s="589"/>
      <c r="D74" s="589"/>
      <c r="E74" s="589"/>
      <c r="F74" s="4" t="s">
        <v>18</v>
      </c>
      <c r="G74" s="10" t="str">
        <f>VLOOKUP(F74,'Общий прайс лист'!$A$4:$D$354,2,FALSE)</f>
        <v>Переключатель замковый с механизмом разблокировки KIO</v>
      </c>
      <c r="H74" s="4"/>
      <c r="I74" s="96">
        <f>VLOOKUP(F74,'Общий прайс лист'!A:D,4,FALSE)</f>
        <v>7900</v>
      </c>
      <c r="J74" s="213"/>
      <c r="K74" s="214"/>
    </row>
    <row r="75" spans="1:11" x14ac:dyDescent="0.25">
      <c r="A75" s="882"/>
      <c r="B75" s="588"/>
      <c r="C75" s="589"/>
      <c r="D75" s="589"/>
      <c r="E75" s="589"/>
      <c r="F75" s="4" t="s">
        <v>17</v>
      </c>
      <c r="G75" s="10" t="str">
        <f>VLOOKUP(F75,'Общий прайс лист'!$A$4:$D$354,2,FALSE)</f>
        <v>Металлический трос разблокировки для KIO KA1</v>
      </c>
      <c r="H75" s="4"/>
      <c r="I75" s="96">
        <f>VLOOKUP(F75,'Общий прайс лист'!A:D,4,FALSE)</f>
        <v>3900</v>
      </c>
      <c r="J75" s="213"/>
      <c r="K75" s="214"/>
    </row>
    <row r="76" spans="1:11" ht="15.75" thickBot="1" x14ac:dyDescent="0.3">
      <c r="A76" s="882"/>
      <c r="B76" s="591"/>
      <c r="C76" s="592"/>
      <c r="D76" s="592"/>
      <c r="E76" s="592"/>
      <c r="F76" s="3" t="s">
        <v>507</v>
      </c>
      <c r="G76" s="8" t="str">
        <f>VLOOKUP(F76,'Общий прайс лист'!$A$4:$D$354,2,FALSE)</f>
        <v>Цифровой переключатель FLOR EDSW</v>
      </c>
      <c r="H76" s="3"/>
      <c r="I76" s="93">
        <f>VLOOKUP(F76,'Общий прайс лист'!A:D,4,FALSE)</f>
        <v>10900</v>
      </c>
      <c r="J76" s="215"/>
      <c r="K76" s="216"/>
    </row>
    <row r="77" spans="1:11" ht="46.5" customHeight="1" x14ac:dyDescent="0.25">
      <c r="A77" s="882"/>
      <c r="B77" s="685" t="s">
        <v>1618</v>
      </c>
      <c r="C77" s="1019" t="s">
        <v>880</v>
      </c>
      <c r="D77" s="561" t="s">
        <v>1621</v>
      </c>
      <c r="E77" s="562"/>
      <c r="F77" s="157" t="s">
        <v>676</v>
      </c>
      <c r="G77" s="156" t="str">
        <f>VLOOKUP(F77,'Общий прайс лист'!$A$4:$D$354,2,FALSE)</f>
        <v>Привод для секционных ворот SU2000VV</v>
      </c>
      <c r="H77" s="157">
        <v>1</v>
      </c>
      <c r="I77" s="158">
        <f>VLOOKUP(F77,'Общий прайс лист'!A:D,4,FALSE)</f>
        <v>69900</v>
      </c>
      <c r="J77" s="1021">
        <f>VLOOKUP(D77,'Общий прайс лист'!A:D,4,FALSE)</f>
        <v>75900</v>
      </c>
      <c r="K77" s="1022"/>
    </row>
    <row r="78" spans="1:11" ht="15.75" thickBot="1" x14ac:dyDescent="0.3">
      <c r="A78" s="882"/>
      <c r="B78" s="743"/>
      <c r="C78" s="1020"/>
      <c r="D78" s="565"/>
      <c r="E78" s="566"/>
      <c r="F78" s="136" t="s">
        <v>1044</v>
      </c>
      <c r="G78" s="136" t="str">
        <f>VLOOKUP(F78,'Общий прайс лист'!$A$4:$D$354,2,FALSE)</f>
        <v>Блок управления DPRO924</v>
      </c>
      <c r="H78" s="136">
        <v>1</v>
      </c>
      <c r="I78" s="136">
        <f>VLOOKUP(F78,'Общий прайс лист'!A:D,4,FALSE)</f>
        <v>26900</v>
      </c>
      <c r="J78" s="1023"/>
      <c r="K78" s="1024"/>
    </row>
    <row r="79" spans="1:11" x14ac:dyDescent="0.25">
      <c r="A79" s="882"/>
      <c r="B79" s="588" t="s">
        <v>881</v>
      </c>
      <c r="C79" s="589"/>
      <c r="D79" s="589"/>
      <c r="E79" s="589"/>
      <c r="F79" s="4" t="s">
        <v>1001</v>
      </c>
      <c r="G79" s="10" t="str">
        <f>VLOOKUP(F79,'Общий прайс лист'!$A$4:$D$354,2,FALSE)</f>
        <v>Лампа сигнальная с антенной 12В/24В ELDC</v>
      </c>
      <c r="H79" s="4"/>
      <c r="I79" s="96">
        <f>VLOOKUP(F79,'Общий прайс лист'!A:D,4,FALSE)</f>
        <v>4900</v>
      </c>
      <c r="J79" s="102"/>
      <c r="K79" s="103"/>
    </row>
    <row r="80" spans="1:11" x14ac:dyDescent="0.25">
      <c r="A80" s="882"/>
      <c r="B80" s="588"/>
      <c r="C80" s="589"/>
      <c r="D80" s="589"/>
      <c r="E80" s="589"/>
      <c r="F80" s="4" t="s">
        <v>1028</v>
      </c>
      <c r="G80" s="10" t="str">
        <f>VLOOKUP(F80,'Общий прайс лист'!$A$4:$D$354,2,FALSE)</f>
        <v>Фотоэлементы с зеркально-линзовым объективом</v>
      </c>
      <c r="H80" s="4"/>
      <c r="I80" s="96">
        <f>VLOOKUP(F80,'Общий прайс лист'!A:D,4,FALSE)</f>
        <v>10900</v>
      </c>
      <c r="J80" s="102"/>
      <c r="K80" s="103"/>
    </row>
    <row r="81" spans="1:11" x14ac:dyDescent="0.25">
      <c r="A81" s="882"/>
      <c r="B81" s="588"/>
      <c r="C81" s="589"/>
      <c r="D81" s="589"/>
      <c r="E81" s="589"/>
      <c r="F81" s="4" t="s">
        <v>18</v>
      </c>
      <c r="G81" s="10" t="str">
        <f>VLOOKUP(F81,'Общий прайс лист'!$A$4:$D$354,2,FALSE)</f>
        <v>Переключатель замковый с механизмом разблокировки KIO</v>
      </c>
      <c r="H81" s="4"/>
      <c r="I81" s="96">
        <f>VLOOKUP(F81,'Общий прайс лист'!A:D,4,FALSE)</f>
        <v>7900</v>
      </c>
      <c r="J81" s="102"/>
      <c r="K81" s="103"/>
    </row>
    <row r="82" spans="1:11" x14ac:dyDescent="0.25">
      <c r="A82" s="882"/>
      <c r="B82" s="588"/>
      <c r="C82" s="589"/>
      <c r="D82" s="589"/>
      <c r="E82" s="589"/>
      <c r="F82" s="4" t="s">
        <v>17</v>
      </c>
      <c r="G82" s="10" t="str">
        <f>VLOOKUP(F82,'Общий прайс лист'!$A$4:$D$354,2,FALSE)</f>
        <v>Металлический трос разблокировки для KIO KA1</v>
      </c>
      <c r="H82" s="4"/>
      <c r="I82" s="96">
        <f>VLOOKUP(F82,'Общий прайс лист'!A:D,4,FALSE)</f>
        <v>3900</v>
      </c>
      <c r="J82" s="102"/>
      <c r="K82" s="103"/>
    </row>
    <row r="83" spans="1:11" ht="15.75" thickBot="1" x14ac:dyDescent="0.3">
      <c r="A83" s="883"/>
      <c r="B83" s="591"/>
      <c r="C83" s="592"/>
      <c r="D83" s="592"/>
      <c r="E83" s="592"/>
      <c r="F83" s="3" t="s">
        <v>507</v>
      </c>
      <c r="G83" s="8" t="str">
        <f>VLOOKUP(F83,'Общий прайс лист'!$A$4:$D$354,2,FALSE)</f>
        <v>Цифровой переключатель FLOR EDSW</v>
      </c>
      <c r="H83" s="3"/>
      <c r="I83" s="93">
        <f>VLOOKUP(F83,'Общий прайс лист'!A:D,4,FALSE)</f>
        <v>10900</v>
      </c>
      <c r="J83" s="105"/>
      <c r="K83" s="106"/>
    </row>
    <row r="84" spans="1:11" ht="31.5" customHeight="1" x14ac:dyDescent="0.25">
      <c r="A84" s="1018" t="s">
        <v>690</v>
      </c>
      <c r="F84" s="10" t="s">
        <v>1044</v>
      </c>
      <c r="G84" s="10" t="str">
        <f>VLOOKUP(F84,'Общий прайс лист'!$A$4:$D$354,2,FALSE)</f>
        <v>Блок управления DPRO924</v>
      </c>
      <c r="H84" s="10" t="s">
        <v>553</v>
      </c>
      <c r="I84" s="99">
        <f>VLOOKUP(F84,'Общий прайс лист'!A:D,4,FALSE)</f>
        <v>26900</v>
      </c>
    </row>
    <row r="85" spans="1:11" x14ac:dyDescent="0.25">
      <c r="A85" s="1018"/>
      <c r="F85" s="5" t="s">
        <v>681</v>
      </c>
      <c r="G85" s="5" t="str">
        <f>VLOOKUP(F85,'Общий прайс лист'!$A$4:$D$354,2,FALSE)</f>
        <v>Вал с 18-зубчатой шестерней CRA1</v>
      </c>
      <c r="H85" s="5" t="s">
        <v>553</v>
      </c>
      <c r="I85" s="98">
        <f>VLOOKUP(F85,'Общий прайс лист'!A:D,4,FALSE)</f>
        <v>6900</v>
      </c>
    </row>
    <row r="86" spans="1:11" x14ac:dyDescent="0.25">
      <c r="A86" s="1018"/>
      <c r="F86" s="5" t="s">
        <v>682</v>
      </c>
      <c r="G86" s="5" t="str">
        <f>VLOOKUP(F86,'Общий прайс лист'!$A$4:$D$354,2,FALSE)</f>
        <v>Муфта для цепи CRA2</v>
      </c>
      <c r="H86" s="5" t="s">
        <v>553</v>
      </c>
      <c r="I86" s="98">
        <f>VLOOKUP(F86,'Общий прайс лист'!A:D,4,FALSE)</f>
        <v>490</v>
      </c>
    </row>
    <row r="87" spans="1:11" x14ac:dyDescent="0.25">
      <c r="A87" s="1018"/>
      <c r="F87" s="5" t="s">
        <v>683</v>
      </c>
      <c r="G87" s="5" t="str">
        <f>VLOOKUP(F87,'Общий прайс лист'!$A$4:$D$354,2,FALSE)</f>
        <v>Цепь 1/2'' с муфтой, 1000мм CRA3</v>
      </c>
      <c r="H87" s="5" t="s">
        <v>553</v>
      </c>
      <c r="I87" s="98">
        <f>VLOOKUP(F87,'Общий прайс лист'!A:D,4,FALSE)</f>
        <v>2900</v>
      </c>
    </row>
    <row r="88" spans="1:11" x14ac:dyDescent="0.25">
      <c r="A88" s="1018"/>
      <c r="F88" s="5" t="s">
        <v>684</v>
      </c>
      <c r="G88" s="5" t="str">
        <f>VLOOKUP(F88,'Общий прайс лист'!$A$4:$D$354,2,FALSE)</f>
        <v>Цепь 1/2'' с муфтой, 5000мм CRA4</v>
      </c>
      <c r="H88" s="5" t="s">
        <v>553</v>
      </c>
      <c r="I88" s="98">
        <f>VLOOKUP(F88,'Общий прайс лист'!A:D,4,FALSE)</f>
        <v>9900</v>
      </c>
    </row>
    <row r="89" spans="1:11" x14ac:dyDescent="0.25">
      <c r="A89" s="1018"/>
      <c r="F89" s="10" t="s">
        <v>685</v>
      </c>
      <c r="G89" s="10" t="str">
        <f>VLOOKUP(F89,'Общий прайс лист'!$A$4:$D$354,2,FALSE)</f>
        <v>Устройство натяжения цепи CRA5</v>
      </c>
      <c r="H89" s="10" t="s">
        <v>553</v>
      </c>
      <c r="I89" s="99">
        <f>VLOOKUP(F89,'Общий прайс лист'!A:D,4,FALSE)</f>
        <v>15900</v>
      </c>
    </row>
    <row r="90" spans="1:11" x14ac:dyDescent="0.25">
      <c r="A90" s="1018"/>
      <c r="F90" s="5" t="s">
        <v>686</v>
      </c>
      <c r="G90" s="5" t="str">
        <f>VLOOKUP(F90,'Общий прайс лист'!$A$4:$D$354,2,FALSE)</f>
        <v>Шестерня 36-зубчатая CRA6</v>
      </c>
      <c r="H90" s="5" t="s">
        <v>553</v>
      </c>
      <c r="I90" s="98">
        <f>VLOOKUP(F90,'Общий прайс лист'!A:D,4,FALSE)</f>
        <v>6900</v>
      </c>
    </row>
    <row r="91" spans="1:11" x14ac:dyDescent="0.25">
      <c r="A91" s="1018"/>
      <c r="F91" s="5" t="s">
        <v>687</v>
      </c>
      <c r="G91" s="5" t="str">
        <f>VLOOKUP(F91,'Общий прайс лист'!$A$4:$D$354,2,FALSE)</f>
        <v>Шестерня 18-зубчатая CRA7</v>
      </c>
      <c r="H91" s="5" t="s">
        <v>553</v>
      </c>
      <c r="I91" s="98">
        <f>VLOOKUP(F91,'Общий прайс лист'!A:D,4,FALSE)</f>
        <v>6900</v>
      </c>
    </row>
    <row r="92" spans="1:11" x14ac:dyDescent="0.25">
      <c r="A92" s="1018"/>
      <c r="F92" s="5" t="s">
        <v>688</v>
      </c>
      <c r="G92" s="5" t="str">
        <f>VLOOKUP(F92,'Общий прайс лист'!$A$4:$D$354,2,FALSE)</f>
        <v>Кронштейн крепления CRA8</v>
      </c>
      <c r="H92" s="5" t="s">
        <v>553</v>
      </c>
      <c r="I92" s="98">
        <f>VLOOKUP(F92,'Общий прайс лист'!A:D,4,FALSE)</f>
        <v>6900</v>
      </c>
    </row>
    <row r="93" spans="1:11" x14ac:dyDescent="0.25">
      <c r="A93" s="1018"/>
      <c r="F93" s="5" t="s">
        <v>689</v>
      </c>
      <c r="G93" s="5" t="str">
        <f>VLOOKUP(F93,'Общий прайс лист'!$A$4:$D$354,2,FALSE)</f>
        <v>Адаптер для вала CRA9</v>
      </c>
      <c r="H93" s="5" t="s">
        <v>553</v>
      </c>
      <c r="I93" s="98">
        <f>VLOOKUP(F93,'Общий прайс лист'!A:D,4,FALSE)</f>
        <v>9900</v>
      </c>
    </row>
    <row r="94" spans="1:11" x14ac:dyDescent="0.25">
      <c r="A94" s="1018"/>
      <c r="F94" s="5" t="s">
        <v>18</v>
      </c>
      <c r="G94" s="5" t="str">
        <f>VLOOKUP(F94,'Общий прайс лист'!$A$4:$D$354,2,FALSE)</f>
        <v>Переключатель замковый с механизмом разблокировки KIO</v>
      </c>
      <c r="H94" s="5" t="s">
        <v>553</v>
      </c>
      <c r="I94" s="98">
        <f>VLOOKUP(F94,'Общий прайс лист'!A:D,4,FALSE)</f>
        <v>7900</v>
      </c>
    </row>
    <row r="95" spans="1:11" x14ac:dyDescent="0.25">
      <c r="A95" s="1018"/>
      <c r="F95" s="5" t="s">
        <v>17</v>
      </c>
      <c r="G95" s="5" t="str">
        <f>VLOOKUP(F95,'Общий прайс лист'!$A$4:$D$354,2,FALSE)</f>
        <v>Металлический трос разблокировки для KIO KA1</v>
      </c>
      <c r="H95" s="5" t="s">
        <v>553</v>
      </c>
      <c r="I95" s="98">
        <f>VLOOKUP(F95,'Общий прайс лист'!A:D,4,FALSE)</f>
        <v>3900</v>
      </c>
    </row>
    <row r="96" spans="1:11" x14ac:dyDescent="0.25">
      <c r="A96" s="1018"/>
      <c r="F96" s="5" t="s">
        <v>671</v>
      </c>
      <c r="G96" s="5" t="str">
        <f>VLOOKUP(F96,'Общий прайс лист'!$A$4:$D$354,2,FALSE)</f>
        <v>Рейка приводная SPIN, 3000мм SNA30</v>
      </c>
      <c r="H96" s="5" t="s">
        <v>553</v>
      </c>
      <c r="I96" s="98">
        <f>VLOOKUP(F96,'Общий прайс лист'!A:D,4,FALSE)</f>
        <v>13900</v>
      </c>
    </row>
    <row r="97" spans="1:9" x14ac:dyDescent="0.25">
      <c r="A97" s="1018"/>
      <c r="F97" s="5" t="s">
        <v>673</v>
      </c>
      <c r="G97" s="5" t="str">
        <f>VLOOKUP(F97,'Общий прайс лист'!$A$4:$D$354,2,FALSE)</f>
        <v>Рейка приводная SPIN, 4000мм SNA6</v>
      </c>
      <c r="H97" s="5" t="s">
        <v>553</v>
      </c>
      <c r="I97" s="98">
        <f>VLOOKUP(F97,'Общий прайс лист'!A:D,4,FALSE)</f>
        <v>15900</v>
      </c>
    </row>
    <row r="98" spans="1:9" x14ac:dyDescent="0.25">
      <c r="A98" s="1018"/>
      <c r="F98" s="5" t="s">
        <v>668</v>
      </c>
      <c r="G98" s="5" t="str">
        <f>VLOOKUP(F98,'Общий прайс лист'!$A$4:$D$354,2,FALSE)</f>
        <v>Удлинитель приводной рейки для SHEL SH1</v>
      </c>
      <c r="H98" s="5" t="s">
        <v>553</v>
      </c>
      <c r="I98" s="98">
        <f>VLOOKUP(F98,'Общий прайс лист'!A:D,4,FALSE)</f>
        <v>5900</v>
      </c>
    </row>
    <row r="99" spans="1:9" x14ac:dyDescent="0.25">
      <c r="A99" s="1018"/>
      <c r="F99" s="5" t="s">
        <v>677</v>
      </c>
      <c r="G99" s="5" t="str">
        <f>VLOOKUP(F99,'Общий прайс лист'!$A$4:$D$354,2,FALSE)</f>
        <v>Аккумуляторная батарея B12-B.4310</v>
      </c>
      <c r="H99" s="5" t="s">
        <v>553</v>
      </c>
      <c r="I99" s="98">
        <f>VLOOKUP(F99,'Общий прайс лист'!A:D,4,FALSE)</f>
        <v>6900</v>
      </c>
    </row>
    <row r="100" spans="1:9" x14ac:dyDescent="0.25">
      <c r="A100" s="1018"/>
      <c r="F100" s="5" t="s">
        <v>667</v>
      </c>
      <c r="G100" s="5" t="str">
        <f>VLOOKUP(F100,'Общий прайс лист'!$A$4:$D$354,2,FALSE)</f>
        <v>Комплект для разблокировки тросом MU</v>
      </c>
      <c r="H100" s="5" t="s">
        <v>553</v>
      </c>
      <c r="I100" s="98">
        <f>VLOOKUP(F100,'Общий прайс лист'!A:D,4,FALSE)</f>
        <v>4900</v>
      </c>
    </row>
  </sheetData>
  <mergeCells count="62">
    <mergeCell ref="J47:K50"/>
    <mergeCell ref="D37:E40"/>
    <mergeCell ref="C37:C40"/>
    <mergeCell ref="B37:B40"/>
    <mergeCell ref="B27:B30"/>
    <mergeCell ref="B47:B50"/>
    <mergeCell ref="C47:C50"/>
    <mergeCell ref="J1:K1"/>
    <mergeCell ref="B31:E36"/>
    <mergeCell ref="C1:F1"/>
    <mergeCell ref="C27:C30"/>
    <mergeCell ref="D27:E30"/>
    <mergeCell ref="J27:K30"/>
    <mergeCell ref="J15:K17"/>
    <mergeCell ref="J18:K20"/>
    <mergeCell ref="B15:B17"/>
    <mergeCell ref="C15:C17"/>
    <mergeCell ref="B18:B20"/>
    <mergeCell ref="C18:C20"/>
    <mergeCell ref="B21:E26"/>
    <mergeCell ref="D15:E17"/>
    <mergeCell ref="D18:E20"/>
    <mergeCell ref="J77:K78"/>
    <mergeCell ref="D57:E59"/>
    <mergeCell ref="J57:K59"/>
    <mergeCell ref="A37:A46"/>
    <mergeCell ref="A47:A56"/>
    <mergeCell ref="B60:E62"/>
    <mergeCell ref="J63:K64"/>
    <mergeCell ref="D63:E64"/>
    <mergeCell ref="D70:E71"/>
    <mergeCell ref="D77:E78"/>
    <mergeCell ref="J37:K40"/>
    <mergeCell ref="A57:A83"/>
    <mergeCell ref="J70:K71"/>
    <mergeCell ref="B51:E56"/>
    <mergeCell ref="B41:E46"/>
    <mergeCell ref="D47:E50"/>
    <mergeCell ref="A15:A26"/>
    <mergeCell ref="A27:A36"/>
    <mergeCell ref="A84:A100"/>
    <mergeCell ref="B57:B59"/>
    <mergeCell ref="C57:C59"/>
    <mergeCell ref="C63:C64"/>
    <mergeCell ref="C77:C78"/>
    <mergeCell ref="B70:B71"/>
    <mergeCell ref="B77:B78"/>
    <mergeCell ref="B65:E69"/>
    <mergeCell ref="B72:E76"/>
    <mergeCell ref="C70:C71"/>
    <mergeCell ref="B63:B64"/>
    <mergeCell ref="B79:E83"/>
    <mergeCell ref="A2:A14"/>
    <mergeCell ref="B2:B4"/>
    <mergeCell ref="C2:C4"/>
    <mergeCell ref="D2:E4"/>
    <mergeCell ref="J2:K4"/>
    <mergeCell ref="B5:B7"/>
    <mergeCell ref="C5:C7"/>
    <mergeCell ref="D5:E7"/>
    <mergeCell ref="J5:K7"/>
    <mergeCell ref="B8:E14"/>
  </mergeCells>
  <hyperlinks>
    <hyperlink ref="L1" location="Оглавление!A1" display="Оглавление" xr:uid="{8FE4BDA0-1365-4163-B90A-E6350FBB4FF2}"/>
  </hyperlinks>
  <pageMargins left="0.25" right="0.25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5DCD-85EB-4F0C-A59C-C0B2CA461D78}">
  <sheetPr>
    <tabColor rgb="FF0070C0"/>
  </sheetPr>
  <dimension ref="A1:F90"/>
  <sheetViews>
    <sheetView zoomScaleNormal="100" zoomScaleSheetLayoutView="100" workbookViewId="0">
      <pane ySplit="1" topLeftCell="A2" activePane="bottomLeft" state="frozen"/>
      <selection pane="bottomLeft" activeCell="H74" sqref="H74"/>
    </sheetView>
  </sheetViews>
  <sheetFormatPr defaultRowHeight="29.25" customHeight="1" x14ac:dyDescent="0.25"/>
  <cols>
    <col min="1" max="1" width="27.85546875" customWidth="1"/>
    <col min="2" max="2" width="20" customWidth="1"/>
    <col min="3" max="3" width="13.42578125" customWidth="1"/>
    <col min="4" max="4" width="18.28515625" customWidth="1"/>
    <col min="5" max="5" width="28.42578125" customWidth="1"/>
    <col min="6" max="6" width="17.85546875" bestFit="1" customWidth="1"/>
  </cols>
  <sheetData>
    <row r="1" spans="1:6" ht="29.25" customHeight="1" thickBot="1" x14ac:dyDescent="0.3">
      <c r="A1" s="415" t="s">
        <v>4782</v>
      </c>
      <c r="B1" s="415" t="s">
        <v>4783</v>
      </c>
      <c r="C1" s="415" t="s">
        <v>4784</v>
      </c>
      <c r="D1" s="415" t="s">
        <v>4785</v>
      </c>
      <c r="E1" s="415" t="s">
        <v>4786</v>
      </c>
      <c r="F1" s="491" t="s">
        <v>4823</v>
      </c>
    </row>
    <row r="2" spans="1:6" ht="21.75" thickBot="1" x14ac:dyDescent="0.3">
      <c r="A2" s="1061" t="s">
        <v>4804</v>
      </c>
      <c r="B2" s="1062"/>
      <c r="C2" s="1062"/>
      <c r="D2" s="1062"/>
      <c r="E2" s="1063"/>
    </row>
    <row r="3" spans="1:6" ht="29.25" customHeight="1" x14ac:dyDescent="0.25">
      <c r="A3" s="451" t="s">
        <v>860</v>
      </c>
      <c r="B3" s="433" t="s">
        <v>4787</v>
      </c>
      <c r="C3" s="432">
        <v>1</v>
      </c>
      <c r="D3" s="432">
        <v>10</v>
      </c>
      <c r="E3" s="452">
        <f>VLOOKUP(A3,'Общий прайс лист'!A:D,4,FALSE)</f>
        <v>18900</v>
      </c>
    </row>
    <row r="4" spans="1:6" ht="29.25" customHeight="1" x14ac:dyDescent="0.25">
      <c r="A4" s="453" t="s">
        <v>861</v>
      </c>
      <c r="B4" s="416" t="s">
        <v>4787</v>
      </c>
      <c r="C4" s="417">
        <v>1</v>
      </c>
      <c r="D4" s="417">
        <v>100</v>
      </c>
      <c r="E4" s="454">
        <f>VLOOKUP(A4,'Общий прайс лист'!A:D,4,FALSE)</f>
        <v>169000</v>
      </c>
    </row>
    <row r="5" spans="1:6" ht="3" customHeight="1" x14ac:dyDescent="0.25">
      <c r="A5" s="480"/>
      <c r="B5" s="481"/>
      <c r="C5" s="481"/>
      <c r="D5" s="481"/>
      <c r="E5" s="483"/>
    </row>
    <row r="6" spans="1:6" ht="29.25" customHeight="1" x14ac:dyDescent="0.25">
      <c r="A6" s="455" t="s">
        <v>862</v>
      </c>
      <c r="B6" s="418" t="s">
        <v>4788</v>
      </c>
      <c r="C6" s="419">
        <v>2</v>
      </c>
      <c r="D6" s="419">
        <v>10</v>
      </c>
      <c r="E6" s="456">
        <f>VLOOKUP(A6,'Общий прайс лист'!A:D,4,FALSE)</f>
        <v>19900</v>
      </c>
    </row>
    <row r="7" spans="1:6" ht="29.25" customHeight="1" x14ac:dyDescent="0.25">
      <c r="A7" s="455" t="s">
        <v>864</v>
      </c>
      <c r="B7" s="418" t="s">
        <v>4789</v>
      </c>
      <c r="C7" s="419">
        <v>4</v>
      </c>
      <c r="D7" s="419">
        <v>10</v>
      </c>
      <c r="E7" s="456">
        <f>VLOOKUP(A7,'Общий прайс лист'!A:D,4,FALSE)</f>
        <v>20900</v>
      </c>
    </row>
    <row r="8" spans="1:6" ht="3" customHeight="1" x14ac:dyDescent="0.25">
      <c r="A8" s="480"/>
      <c r="B8" s="481"/>
      <c r="C8" s="481"/>
      <c r="D8" s="481"/>
      <c r="E8" s="483"/>
    </row>
    <row r="9" spans="1:6" ht="29.25" customHeight="1" x14ac:dyDescent="0.25">
      <c r="A9" s="453" t="s">
        <v>863</v>
      </c>
      <c r="B9" s="416" t="s">
        <v>4788</v>
      </c>
      <c r="C9" s="417">
        <v>2</v>
      </c>
      <c r="D9" s="417">
        <v>100</v>
      </c>
      <c r="E9" s="1090">
        <f>VLOOKUP(A9,'Общий прайс лист'!A:D,4,FALSE)</f>
        <v>189000</v>
      </c>
    </row>
    <row r="10" spans="1:6" ht="29.25" customHeight="1" x14ac:dyDescent="0.25">
      <c r="A10" s="453" t="s">
        <v>865</v>
      </c>
      <c r="B10" s="416" t="s">
        <v>4789</v>
      </c>
      <c r="C10" s="417">
        <v>4</v>
      </c>
      <c r="D10" s="417">
        <v>100</v>
      </c>
      <c r="E10" s="1090"/>
    </row>
    <row r="11" spans="1:6" ht="3" customHeight="1" x14ac:dyDescent="0.25">
      <c r="A11" s="480"/>
      <c r="B11" s="481"/>
      <c r="C11" s="481"/>
      <c r="D11" s="481"/>
      <c r="E11" s="482"/>
    </row>
    <row r="12" spans="1:6" ht="29.25" customHeight="1" x14ac:dyDescent="0.25">
      <c r="A12" s="1088" t="s">
        <v>4737</v>
      </c>
      <c r="B12" s="418" t="s">
        <v>4788</v>
      </c>
      <c r="C12" s="419">
        <v>2</v>
      </c>
      <c r="D12" s="419">
        <v>50</v>
      </c>
      <c r="E12" s="1068">
        <f>VLOOKUP(A12,'Общий прайс лист'!A:D,4,FALSE)</f>
        <v>199000</v>
      </c>
    </row>
    <row r="13" spans="1:6" ht="29.25" customHeight="1" thickBot="1" x14ac:dyDescent="0.3">
      <c r="A13" s="1089"/>
      <c r="B13" s="441" t="s">
        <v>4789</v>
      </c>
      <c r="C13" s="424">
        <v>4</v>
      </c>
      <c r="D13" s="424">
        <v>50</v>
      </c>
      <c r="E13" s="1091"/>
    </row>
    <row r="14" spans="1:6" ht="21.75" thickBot="1" x14ac:dyDescent="0.3">
      <c r="A14" s="1061" t="s">
        <v>4832</v>
      </c>
      <c r="B14" s="1062"/>
      <c r="C14" s="1062"/>
      <c r="D14" s="1062"/>
      <c r="E14" s="1063"/>
    </row>
    <row r="15" spans="1:6" ht="29.25" customHeight="1" x14ac:dyDescent="0.25">
      <c r="A15" s="457" t="s">
        <v>4739</v>
      </c>
      <c r="B15" s="433" t="s">
        <v>4790</v>
      </c>
      <c r="C15" s="432">
        <v>2</v>
      </c>
      <c r="D15" s="432">
        <v>10</v>
      </c>
      <c r="E15" s="1094">
        <f>VLOOKUP(A15,'Общий прайс лист'!A:D,4,FALSE)</f>
        <v>20900</v>
      </c>
    </row>
    <row r="16" spans="1:6" ht="29.25" customHeight="1" x14ac:dyDescent="0.25">
      <c r="A16" s="458" t="s">
        <v>4740</v>
      </c>
      <c r="B16" s="416" t="s">
        <v>4791</v>
      </c>
      <c r="C16" s="417">
        <v>2</v>
      </c>
      <c r="D16" s="417">
        <v>10</v>
      </c>
      <c r="E16" s="1090"/>
    </row>
    <row r="17" spans="1:6" ht="29.25" customHeight="1" x14ac:dyDescent="0.25">
      <c r="A17" s="458" t="s">
        <v>4741</v>
      </c>
      <c r="B17" s="416" t="s">
        <v>4731</v>
      </c>
      <c r="C17" s="417">
        <v>2</v>
      </c>
      <c r="D17" s="417">
        <v>10</v>
      </c>
      <c r="E17" s="1090"/>
    </row>
    <row r="18" spans="1:6" ht="29.25" customHeight="1" x14ac:dyDescent="0.25">
      <c r="A18" s="458" t="s">
        <v>4742</v>
      </c>
      <c r="B18" s="416" t="s">
        <v>4792</v>
      </c>
      <c r="C18" s="417">
        <v>2</v>
      </c>
      <c r="D18" s="417">
        <v>10</v>
      </c>
      <c r="E18" s="1090"/>
    </row>
    <row r="19" spans="1:6" ht="29.25" customHeight="1" thickBot="1" x14ac:dyDescent="0.3">
      <c r="A19" s="459" t="s">
        <v>4743</v>
      </c>
      <c r="B19" s="442" t="s">
        <v>4729</v>
      </c>
      <c r="C19" s="431">
        <v>2</v>
      </c>
      <c r="D19" s="431">
        <v>10</v>
      </c>
      <c r="E19" s="1095"/>
    </row>
    <row r="20" spans="1:6" ht="21.75" thickBot="1" x14ac:dyDescent="0.3">
      <c r="A20" s="1061" t="s">
        <v>4831</v>
      </c>
      <c r="B20" s="1062"/>
      <c r="C20" s="1062"/>
      <c r="D20" s="1062"/>
      <c r="E20" s="1063"/>
    </row>
    <row r="21" spans="1:6" ht="29.25" customHeight="1" x14ac:dyDescent="0.25">
      <c r="A21" s="460" t="s">
        <v>4744</v>
      </c>
      <c r="B21" s="439" t="s">
        <v>4790</v>
      </c>
      <c r="C21" s="428">
        <v>2</v>
      </c>
      <c r="D21" s="428">
        <v>100</v>
      </c>
      <c r="E21" s="1081">
        <f>VLOOKUP(A21,'Общий прайс лист'!A:D,4,FALSE)</f>
        <v>199000</v>
      </c>
    </row>
    <row r="22" spans="1:6" ht="29.25" customHeight="1" x14ac:dyDescent="0.25">
      <c r="A22" s="461" t="s">
        <v>4745</v>
      </c>
      <c r="B22" s="435" t="s">
        <v>4791</v>
      </c>
      <c r="C22" s="420">
        <v>2</v>
      </c>
      <c r="D22" s="420">
        <v>100</v>
      </c>
      <c r="E22" s="1082"/>
    </row>
    <row r="23" spans="1:6" ht="29.25" customHeight="1" x14ac:dyDescent="0.25">
      <c r="A23" s="461" t="s">
        <v>4746</v>
      </c>
      <c r="B23" s="436" t="s">
        <v>4731</v>
      </c>
      <c r="C23" s="420">
        <v>2</v>
      </c>
      <c r="D23" s="420">
        <v>100</v>
      </c>
      <c r="E23" s="1082"/>
    </row>
    <row r="24" spans="1:6" ht="29.25" customHeight="1" x14ac:dyDescent="0.25">
      <c r="A24" s="461" t="s">
        <v>4747</v>
      </c>
      <c r="B24" s="437" t="s">
        <v>4792</v>
      </c>
      <c r="C24" s="420">
        <v>2</v>
      </c>
      <c r="D24" s="420">
        <v>100</v>
      </c>
      <c r="E24" s="1082"/>
    </row>
    <row r="25" spans="1:6" ht="29.25" customHeight="1" x14ac:dyDescent="0.25">
      <c r="A25" s="461" t="s">
        <v>4748</v>
      </c>
      <c r="B25" s="440" t="s">
        <v>4729</v>
      </c>
      <c r="C25" s="420">
        <v>2</v>
      </c>
      <c r="D25" s="420">
        <v>100</v>
      </c>
      <c r="E25" s="1082"/>
    </row>
    <row r="26" spans="1:6" ht="3" customHeight="1" x14ac:dyDescent="0.25">
      <c r="A26" s="484"/>
      <c r="B26" s="421"/>
      <c r="C26" s="421"/>
      <c r="D26" s="421"/>
      <c r="E26" s="485"/>
    </row>
    <row r="27" spans="1:6" ht="29.25" customHeight="1" x14ac:dyDescent="0.25">
      <c r="A27" s="1092" t="s">
        <v>4749</v>
      </c>
      <c r="B27" s="434" t="s">
        <v>4790</v>
      </c>
      <c r="C27" s="420">
        <v>2</v>
      </c>
      <c r="D27" s="420">
        <v>20</v>
      </c>
      <c r="E27" s="1082">
        <f>VLOOKUP(A27,'Общий прайс лист'!A:D,4,FALSE)</f>
        <v>199000</v>
      </c>
    </row>
    <row r="28" spans="1:6" ht="29.25" customHeight="1" x14ac:dyDescent="0.25">
      <c r="A28" s="1092"/>
      <c r="B28" s="435" t="s">
        <v>4791</v>
      </c>
      <c r="C28" s="420">
        <v>2</v>
      </c>
      <c r="D28" s="420">
        <v>20</v>
      </c>
      <c r="E28" s="1082"/>
    </row>
    <row r="29" spans="1:6" ht="29.25" customHeight="1" x14ac:dyDescent="0.25">
      <c r="A29" s="1092"/>
      <c r="B29" s="436" t="s">
        <v>4731</v>
      </c>
      <c r="C29" s="420">
        <v>2</v>
      </c>
      <c r="D29" s="420">
        <v>20</v>
      </c>
      <c r="E29" s="1082"/>
    </row>
    <row r="30" spans="1:6" ht="29.25" customHeight="1" x14ac:dyDescent="0.25">
      <c r="A30" s="1092"/>
      <c r="B30" s="437" t="s">
        <v>4792</v>
      </c>
      <c r="C30" s="420">
        <v>2</v>
      </c>
      <c r="D30" s="420">
        <v>20</v>
      </c>
      <c r="E30" s="1082"/>
    </row>
    <row r="31" spans="1:6" ht="29.25" customHeight="1" thickBot="1" x14ac:dyDescent="0.3">
      <c r="A31" s="1093"/>
      <c r="B31" s="438" t="s">
        <v>4729</v>
      </c>
      <c r="C31" s="426">
        <v>2</v>
      </c>
      <c r="D31" s="426">
        <v>20</v>
      </c>
      <c r="E31" s="1083"/>
    </row>
    <row r="32" spans="1:6" ht="21.75" thickBot="1" x14ac:dyDescent="0.3">
      <c r="A32" s="1072" t="s">
        <v>4825</v>
      </c>
      <c r="B32" s="1073"/>
      <c r="C32" s="1073"/>
      <c r="D32" s="1073"/>
      <c r="E32" s="1074"/>
      <c r="F32" s="502" t="s">
        <v>4670</v>
      </c>
    </row>
    <row r="33" spans="1:6" ht="29.25" customHeight="1" x14ac:dyDescent="0.25">
      <c r="A33" s="462" t="s">
        <v>4751</v>
      </c>
      <c r="B33" s="443" t="s">
        <v>4793</v>
      </c>
      <c r="C33" s="427">
        <v>2</v>
      </c>
      <c r="D33" s="427">
        <v>10</v>
      </c>
      <c r="E33" s="492">
        <f>VLOOKUP(A33,'Общий прайс лист'!A:D,4,FALSE)</f>
        <v>20900</v>
      </c>
    </row>
    <row r="34" spans="1:6" ht="29.25" customHeight="1" x14ac:dyDescent="0.25">
      <c r="A34" s="463" t="s">
        <v>4752</v>
      </c>
      <c r="B34" s="418" t="s">
        <v>4733</v>
      </c>
      <c r="C34" s="419">
        <v>4</v>
      </c>
      <c r="D34" s="419">
        <v>10</v>
      </c>
      <c r="E34" s="456">
        <f>VLOOKUP(A34,'Общий прайс лист'!A:D,4,FALSE)</f>
        <v>21900</v>
      </c>
    </row>
    <row r="35" spans="1:6" ht="29.25" customHeight="1" thickBot="1" x14ac:dyDescent="0.3">
      <c r="A35" s="464" t="s">
        <v>4753</v>
      </c>
      <c r="B35" s="441" t="s">
        <v>4794</v>
      </c>
      <c r="C35" s="424">
        <v>8</v>
      </c>
      <c r="D35" s="424">
        <v>10</v>
      </c>
      <c r="E35" s="489">
        <f>VLOOKUP(A35,'Общий прайс лист'!A:D,4,FALSE)</f>
        <v>22900</v>
      </c>
    </row>
    <row r="36" spans="1:6" ht="21.75" thickBot="1" x14ac:dyDescent="0.3">
      <c r="A36" s="1072" t="s">
        <v>4826</v>
      </c>
      <c r="B36" s="1073"/>
      <c r="C36" s="1073"/>
      <c r="D36" s="1073"/>
      <c r="E36" s="1074"/>
      <c r="F36" s="502" t="s">
        <v>4670</v>
      </c>
    </row>
    <row r="37" spans="1:6" ht="29.25" customHeight="1" x14ac:dyDescent="0.25">
      <c r="A37" s="465" t="s">
        <v>4754</v>
      </c>
      <c r="B37" s="444" t="s">
        <v>4793</v>
      </c>
      <c r="C37" s="425">
        <v>2</v>
      </c>
      <c r="D37" s="425">
        <v>100</v>
      </c>
      <c r="E37" s="493">
        <f>VLOOKUP(A37,'Общий прайс лист'!A:D,4,FALSE)</f>
        <v>199000</v>
      </c>
    </row>
    <row r="38" spans="1:6" ht="29.25" customHeight="1" x14ac:dyDescent="0.25">
      <c r="A38" s="466" t="s">
        <v>4755</v>
      </c>
      <c r="B38" s="445" t="s">
        <v>4733</v>
      </c>
      <c r="C38" s="422">
        <v>4</v>
      </c>
      <c r="D38" s="422">
        <v>100</v>
      </c>
      <c r="E38" s="494">
        <f>VLOOKUP(A38,'Общий прайс лист'!A:D,4,FALSE)</f>
        <v>209000</v>
      </c>
    </row>
    <row r="39" spans="1:6" ht="29.25" customHeight="1" thickBot="1" x14ac:dyDescent="0.3">
      <c r="A39" s="467" t="s">
        <v>4756</v>
      </c>
      <c r="B39" s="446" t="s">
        <v>4794</v>
      </c>
      <c r="C39" s="430">
        <v>8</v>
      </c>
      <c r="D39" s="430">
        <v>100</v>
      </c>
      <c r="E39" s="495">
        <f>VLOOKUP(A39,'Общий прайс лист'!A:D,4,FALSE)</f>
        <v>219000</v>
      </c>
    </row>
    <row r="40" spans="1:6" ht="21.75" thickBot="1" x14ac:dyDescent="0.3">
      <c r="A40" s="1072" t="s">
        <v>4827</v>
      </c>
      <c r="B40" s="1073"/>
      <c r="C40" s="1073"/>
      <c r="D40" s="1073"/>
      <c r="E40" s="1074"/>
      <c r="F40" s="502" t="s">
        <v>4670</v>
      </c>
    </row>
    <row r="41" spans="1:6" ht="29.25" customHeight="1" x14ac:dyDescent="0.25">
      <c r="A41" s="1075" t="s">
        <v>4757</v>
      </c>
      <c r="B41" s="443" t="s">
        <v>4793</v>
      </c>
      <c r="C41" s="427">
        <v>2</v>
      </c>
      <c r="D41" s="427">
        <v>60</v>
      </c>
      <c r="E41" s="1067">
        <f>VLOOKUP(A41,'Общий прайс лист'!A:D,4,FALSE)</f>
        <v>209000</v>
      </c>
    </row>
    <row r="42" spans="1:6" ht="29.25" customHeight="1" x14ac:dyDescent="0.25">
      <c r="A42" s="1076"/>
      <c r="B42" s="418" t="s">
        <v>4733</v>
      </c>
      <c r="C42" s="419">
        <v>4</v>
      </c>
      <c r="D42" s="419">
        <v>30</v>
      </c>
      <c r="E42" s="1068"/>
    </row>
    <row r="43" spans="1:6" ht="29.25" customHeight="1" thickBot="1" x14ac:dyDescent="0.3">
      <c r="A43" s="1077"/>
      <c r="B43" s="441" t="s">
        <v>4794</v>
      </c>
      <c r="C43" s="424">
        <v>8</v>
      </c>
      <c r="D43" s="424">
        <v>10</v>
      </c>
      <c r="E43" s="1091"/>
    </row>
    <row r="44" spans="1:6" ht="21.75" thickBot="1" x14ac:dyDescent="0.3">
      <c r="A44" s="1055" t="s">
        <v>4824</v>
      </c>
      <c r="B44" s="1056"/>
      <c r="C44" s="1056"/>
      <c r="D44" s="1056"/>
      <c r="E44" s="1057"/>
      <c r="F44" s="501" t="s">
        <v>4670</v>
      </c>
    </row>
    <row r="45" spans="1:6" ht="29.25" customHeight="1" x14ac:dyDescent="0.25">
      <c r="A45" s="465" t="s">
        <v>4758</v>
      </c>
      <c r="B45" s="444" t="s">
        <v>4795</v>
      </c>
      <c r="C45" s="425">
        <v>2</v>
      </c>
      <c r="D45" s="425">
        <v>10</v>
      </c>
      <c r="E45" s="493">
        <f>VLOOKUP(A45,'Общий прайс лист'!A:D,4,FALSE)</f>
        <v>23900</v>
      </c>
    </row>
    <row r="46" spans="1:6" ht="29.25" customHeight="1" x14ac:dyDescent="0.25">
      <c r="A46" s="466" t="s">
        <v>4759</v>
      </c>
      <c r="B46" s="445" t="s">
        <v>4796</v>
      </c>
      <c r="C46" s="422">
        <v>4</v>
      </c>
      <c r="D46" s="422">
        <v>10</v>
      </c>
      <c r="E46" s="494">
        <f>VLOOKUP(A46,'Общий прайс лист'!A:D,4,FALSE)</f>
        <v>24900</v>
      </c>
    </row>
    <row r="47" spans="1:6" ht="29.25" customHeight="1" thickBot="1" x14ac:dyDescent="0.3">
      <c r="A47" s="467" t="s">
        <v>4760</v>
      </c>
      <c r="B47" s="446" t="s">
        <v>4797</v>
      </c>
      <c r="C47" s="430">
        <v>8</v>
      </c>
      <c r="D47" s="430">
        <v>10</v>
      </c>
      <c r="E47" s="495">
        <f>VLOOKUP(A47,'Общий прайс лист'!A:D,4,FALSE)</f>
        <v>25900</v>
      </c>
    </row>
    <row r="48" spans="1:6" ht="21.75" thickBot="1" x14ac:dyDescent="0.3">
      <c r="A48" s="1055" t="s">
        <v>4828</v>
      </c>
      <c r="B48" s="1056"/>
      <c r="C48" s="1056"/>
      <c r="D48" s="1056"/>
      <c r="E48" s="1057"/>
      <c r="F48" s="501" t="s">
        <v>4670</v>
      </c>
    </row>
    <row r="49" spans="1:6" ht="29.25" customHeight="1" x14ac:dyDescent="0.25">
      <c r="A49" s="462" t="s">
        <v>4761</v>
      </c>
      <c r="B49" s="443" t="s">
        <v>4795</v>
      </c>
      <c r="C49" s="427">
        <v>2</v>
      </c>
      <c r="D49" s="427">
        <v>100</v>
      </c>
      <c r="E49" s="492">
        <f>VLOOKUP(A49,'Общий прайс лист'!A:D,4,FALSE)</f>
        <v>219000</v>
      </c>
    </row>
    <row r="50" spans="1:6" ht="29.25" customHeight="1" x14ac:dyDescent="0.25">
      <c r="A50" s="463" t="s">
        <v>4762</v>
      </c>
      <c r="B50" s="418" t="s">
        <v>4796</v>
      </c>
      <c r="C50" s="419">
        <v>4</v>
      </c>
      <c r="D50" s="419">
        <v>100</v>
      </c>
      <c r="E50" s="456">
        <f>VLOOKUP(A50,'Общий прайс лист'!A:D,4,FALSE)</f>
        <v>229000</v>
      </c>
    </row>
    <row r="51" spans="1:6" ht="29.25" customHeight="1" thickBot="1" x14ac:dyDescent="0.3">
      <c r="A51" s="464" t="s">
        <v>4763</v>
      </c>
      <c r="B51" s="441" t="s">
        <v>4797</v>
      </c>
      <c r="C51" s="424">
        <v>8</v>
      </c>
      <c r="D51" s="424">
        <v>100</v>
      </c>
      <c r="E51" s="489">
        <f>VLOOKUP(A51,'Общий прайс лист'!A:D,4,FALSE)</f>
        <v>239000</v>
      </c>
    </row>
    <row r="52" spans="1:6" ht="21.75" thickBot="1" x14ac:dyDescent="0.3">
      <c r="A52" s="1055" t="s">
        <v>4830</v>
      </c>
      <c r="B52" s="1056"/>
      <c r="C52" s="1056"/>
      <c r="D52" s="1056"/>
      <c r="E52" s="1057"/>
      <c r="F52" s="501" t="s">
        <v>4670</v>
      </c>
    </row>
    <row r="53" spans="1:6" ht="29.25" customHeight="1" x14ac:dyDescent="0.25">
      <c r="A53" s="1085" t="s">
        <v>4764</v>
      </c>
      <c r="B53" s="444" t="s">
        <v>4795</v>
      </c>
      <c r="C53" s="425">
        <v>2</v>
      </c>
      <c r="D53" s="425">
        <v>60</v>
      </c>
      <c r="E53" s="1069">
        <f>VLOOKUP(A53,'Общий прайс лист'!A:D,4,FALSE)</f>
        <v>229000</v>
      </c>
    </row>
    <row r="54" spans="1:6" ht="29.25" customHeight="1" x14ac:dyDescent="0.25">
      <c r="A54" s="1086"/>
      <c r="B54" s="445" t="s">
        <v>4796</v>
      </c>
      <c r="C54" s="422">
        <v>4</v>
      </c>
      <c r="D54" s="422">
        <v>30</v>
      </c>
      <c r="E54" s="1070"/>
    </row>
    <row r="55" spans="1:6" ht="29.25" customHeight="1" thickBot="1" x14ac:dyDescent="0.3">
      <c r="A55" s="1087"/>
      <c r="B55" s="446" t="s">
        <v>4797</v>
      </c>
      <c r="C55" s="430">
        <v>8</v>
      </c>
      <c r="D55" s="430">
        <v>10</v>
      </c>
      <c r="E55" s="1084"/>
    </row>
    <row r="56" spans="1:6" ht="21.75" thickBot="1" x14ac:dyDescent="0.3">
      <c r="A56" s="1055" t="s">
        <v>4829</v>
      </c>
      <c r="B56" s="1056"/>
      <c r="C56" s="1056"/>
      <c r="D56" s="1056"/>
      <c r="E56" s="1057"/>
      <c r="F56" s="501" t="s">
        <v>4670</v>
      </c>
    </row>
    <row r="57" spans="1:6" ht="29.25" customHeight="1" x14ac:dyDescent="0.25">
      <c r="A57" s="1075" t="s">
        <v>4765</v>
      </c>
      <c r="B57" s="443" t="s">
        <v>4793</v>
      </c>
      <c r="C57" s="427">
        <v>2</v>
      </c>
      <c r="D57" s="427">
        <v>20</v>
      </c>
      <c r="E57" s="1078">
        <f>VLOOKUP(A57,'Общий прайс лист'!A:D,4,FALSE)</f>
        <v>219000</v>
      </c>
    </row>
    <row r="58" spans="1:6" ht="29.25" customHeight="1" x14ac:dyDescent="0.25">
      <c r="A58" s="1076"/>
      <c r="B58" s="418" t="s">
        <v>4733</v>
      </c>
      <c r="C58" s="419">
        <v>4</v>
      </c>
      <c r="D58" s="419">
        <v>20</v>
      </c>
      <c r="E58" s="1079"/>
    </row>
    <row r="59" spans="1:6" ht="29.25" customHeight="1" x14ac:dyDescent="0.25">
      <c r="A59" s="1076"/>
      <c r="B59" s="418" t="s">
        <v>4794</v>
      </c>
      <c r="C59" s="419">
        <v>8</v>
      </c>
      <c r="D59" s="419">
        <v>10</v>
      </c>
      <c r="E59" s="1079"/>
    </row>
    <row r="60" spans="1:6" ht="29.25" customHeight="1" x14ac:dyDescent="0.25">
      <c r="A60" s="1076"/>
      <c r="B60" s="418" t="s">
        <v>4795</v>
      </c>
      <c r="C60" s="419">
        <v>2</v>
      </c>
      <c r="D60" s="419">
        <v>20</v>
      </c>
      <c r="E60" s="1079"/>
    </row>
    <row r="61" spans="1:6" ht="29.25" customHeight="1" x14ac:dyDescent="0.25">
      <c r="A61" s="1076"/>
      <c r="B61" s="418" t="s">
        <v>4796</v>
      </c>
      <c r="C61" s="419">
        <v>4</v>
      </c>
      <c r="D61" s="419">
        <v>20</v>
      </c>
      <c r="E61" s="1079"/>
    </row>
    <row r="62" spans="1:6" ht="29.25" customHeight="1" thickBot="1" x14ac:dyDescent="0.3">
      <c r="A62" s="1077"/>
      <c r="B62" s="441" t="s">
        <v>4797</v>
      </c>
      <c r="C62" s="424">
        <v>8</v>
      </c>
      <c r="D62" s="424">
        <v>10</v>
      </c>
      <c r="E62" s="1080"/>
    </row>
    <row r="63" spans="1:6" ht="21.75" thickBot="1" x14ac:dyDescent="0.3">
      <c r="A63" s="1058" t="s">
        <v>4833</v>
      </c>
      <c r="B63" s="1059"/>
      <c r="C63" s="1059"/>
      <c r="D63" s="1059"/>
      <c r="E63" s="1060"/>
    </row>
    <row r="64" spans="1:6" ht="29.25" customHeight="1" x14ac:dyDescent="0.25">
      <c r="A64" s="1064" t="s">
        <v>1105</v>
      </c>
      <c r="B64" s="450" t="s">
        <v>2170</v>
      </c>
      <c r="C64" s="428">
        <v>3</v>
      </c>
      <c r="D64" s="428">
        <v>1</v>
      </c>
      <c r="E64" s="1081">
        <f>VLOOKUP(A64,'Общий прайс лист'!A:D,4,FALSE)</f>
        <v>15900</v>
      </c>
    </row>
    <row r="65" spans="1:5" ht="29.25" customHeight="1" x14ac:dyDescent="0.25">
      <c r="A65" s="1065"/>
      <c r="B65" s="447" t="s">
        <v>4798</v>
      </c>
      <c r="C65" s="420"/>
      <c r="D65" s="420">
        <v>2</v>
      </c>
      <c r="E65" s="1082"/>
    </row>
    <row r="66" spans="1:5" ht="29.25" customHeight="1" thickBot="1" x14ac:dyDescent="0.3">
      <c r="A66" s="1066"/>
      <c r="B66" s="448" t="s">
        <v>1103</v>
      </c>
      <c r="C66" s="426"/>
      <c r="D66" s="426">
        <v>1</v>
      </c>
      <c r="E66" s="1083"/>
    </row>
    <row r="67" spans="1:5" ht="21.75" thickBot="1" x14ac:dyDescent="0.3">
      <c r="A67" s="1058" t="s">
        <v>4834</v>
      </c>
      <c r="B67" s="1059"/>
      <c r="C67" s="1059"/>
      <c r="D67" s="1059"/>
      <c r="E67" s="1060"/>
    </row>
    <row r="68" spans="1:5" ht="29.25" customHeight="1" thickBot="1" x14ac:dyDescent="0.3">
      <c r="A68" s="468" t="s">
        <v>1128</v>
      </c>
      <c r="B68" s="449" t="s">
        <v>4798</v>
      </c>
      <c r="C68" s="429">
        <v>3</v>
      </c>
      <c r="D68" s="429">
        <v>10</v>
      </c>
      <c r="E68" s="496">
        <f>VLOOKUP(A68,'Общий прайс лист'!A:D,4,FALSE)</f>
        <v>35900</v>
      </c>
    </row>
    <row r="69" spans="1:5" ht="21.75" thickBot="1" x14ac:dyDescent="0.3">
      <c r="A69" s="1058" t="s">
        <v>4835</v>
      </c>
      <c r="B69" s="1059"/>
      <c r="C69" s="1059"/>
      <c r="D69" s="1059"/>
      <c r="E69" s="1060"/>
    </row>
    <row r="70" spans="1:5" ht="29.25" customHeight="1" x14ac:dyDescent="0.25">
      <c r="A70" s="1064" t="s">
        <v>4766</v>
      </c>
      <c r="B70" s="450" t="s">
        <v>1105</v>
      </c>
      <c r="C70" s="428"/>
      <c r="D70" s="428">
        <v>1</v>
      </c>
      <c r="E70" s="1081">
        <f>VLOOKUP(A70,'Общий прайс лист'!A:D,4,FALSE)</f>
        <v>339000</v>
      </c>
    </row>
    <row r="71" spans="1:5" ht="29.25" customHeight="1" thickBot="1" x14ac:dyDescent="0.3">
      <c r="A71" s="1066"/>
      <c r="B71" s="448" t="s">
        <v>4798</v>
      </c>
      <c r="C71" s="426">
        <v>3</v>
      </c>
      <c r="D71" s="426">
        <v>100</v>
      </c>
      <c r="E71" s="1083"/>
    </row>
    <row r="72" spans="1:5" ht="21.75" thickBot="1" x14ac:dyDescent="0.3">
      <c r="A72" s="1061" t="s">
        <v>4836</v>
      </c>
      <c r="B72" s="1062"/>
      <c r="C72" s="1062"/>
      <c r="D72" s="1062"/>
      <c r="E72" s="1063"/>
    </row>
    <row r="73" spans="1:5" ht="29.25" customHeight="1" x14ac:dyDescent="0.25">
      <c r="A73" s="462" t="s">
        <v>866</v>
      </c>
      <c r="B73" s="443" t="s">
        <v>664</v>
      </c>
      <c r="C73" s="427">
        <v>2</v>
      </c>
      <c r="D73" s="427">
        <v>10</v>
      </c>
      <c r="E73" s="1067">
        <f>VLOOKUP(A73,'Общий прайс лист'!A:D,4,FALSE)</f>
        <v>29900</v>
      </c>
    </row>
    <row r="74" spans="1:5" ht="29.25" customHeight="1" x14ac:dyDescent="0.25">
      <c r="A74" s="463" t="s">
        <v>870</v>
      </c>
      <c r="B74" s="418" t="s">
        <v>4799</v>
      </c>
      <c r="C74" s="419">
        <v>2</v>
      </c>
      <c r="D74" s="419">
        <v>10</v>
      </c>
      <c r="E74" s="1068"/>
    </row>
    <row r="75" spans="1:5" ht="29.25" customHeight="1" x14ac:dyDescent="0.25">
      <c r="A75" s="463" t="s">
        <v>872</v>
      </c>
      <c r="B75" s="418" t="s">
        <v>4801</v>
      </c>
      <c r="C75" s="419">
        <v>4</v>
      </c>
      <c r="D75" s="419">
        <v>10</v>
      </c>
      <c r="E75" s="1068"/>
    </row>
    <row r="76" spans="1:5" ht="29.25" customHeight="1" x14ac:dyDescent="0.25">
      <c r="A76" s="463" t="s">
        <v>868</v>
      </c>
      <c r="B76" s="418" t="s">
        <v>4800</v>
      </c>
      <c r="C76" s="419">
        <v>4</v>
      </c>
      <c r="D76" s="419">
        <v>10</v>
      </c>
      <c r="E76" s="1068"/>
    </row>
    <row r="77" spans="1:5" s="423" customFormat="1" ht="3" customHeight="1" thickBot="1" x14ac:dyDescent="0.3">
      <c r="A77" s="486"/>
      <c r="B77" s="487"/>
      <c r="C77" s="488"/>
      <c r="D77" s="488"/>
      <c r="E77" s="1068"/>
    </row>
    <row r="78" spans="1:5" ht="21.75" thickBot="1" x14ac:dyDescent="0.3">
      <c r="A78" s="1061" t="s">
        <v>4837</v>
      </c>
      <c r="B78" s="1062"/>
      <c r="C78" s="1062"/>
      <c r="D78" s="1062"/>
      <c r="E78" s="1063"/>
    </row>
    <row r="79" spans="1:5" ht="29.25" customHeight="1" x14ac:dyDescent="0.25">
      <c r="A79" s="465" t="s">
        <v>867</v>
      </c>
      <c r="B79" s="444" t="s">
        <v>664</v>
      </c>
      <c r="C79" s="425">
        <v>2</v>
      </c>
      <c r="D79" s="425">
        <v>100</v>
      </c>
      <c r="E79" s="1069">
        <f>VLOOKUP(A79,'Общий прайс лист'!A:D,4,FALSE)</f>
        <v>249000</v>
      </c>
    </row>
    <row r="80" spans="1:5" ht="29.25" customHeight="1" x14ac:dyDescent="0.25">
      <c r="A80" s="466" t="s">
        <v>871</v>
      </c>
      <c r="B80" s="445" t="s">
        <v>4799</v>
      </c>
      <c r="C80" s="422">
        <v>2</v>
      </c>
      <c r="D80" s="422">
        <v>100</v>
      </c>
      <c r="E80" s="1070"/>
    </row>
    <row r="81" spans="1:5" ht="29.25" customHeight="1" x14ac:dyDescent="0.25">
      <c r="A81" s="466" t="s">
        <v>869</v>
      </c>
      <c r="B81" s="445" t="s">
        <v>4800</v>
      </c>
      <c r="C81" s="422">
        <v>4</v>
      </c>
      <c r="D81" s="422">
        <v>100</v>
      </c>
      <c r="E81" s="1070"/>
    </row>
    <row r="82" spans="1:5" ht="29.25" customHeight="1" x14ac:dyDescent="0.25">
      <c r="A82" s="466" t="s">
        <v>873</v>
      </c>
      <c r="B82" s="445" t="s">
        <v>4801</v>
      </c>
      <c r="C82" s="422">
        <v>4</v>
      </c>
      <c r="D82" s="422">
        <v>100</v>
      </c>
      <c r="E82" s="1070"/>
    </row>
    <row r="83" spans="1:5" s="423" customFormat="1" ht="3" customHeight="1" x14ac:dyDescent="0.25">
      <c r="A83" s="486"/>
      <c r="B83" s="488"/>
      <c r="C83" s="488"/>
      <c r="D83" s="488"/>
      <c r="E83" s="1070"/>
    </row>
    <row r="84" spans="1:5" ht="29.25" customHeight="1" x14ac:dyDescent="0.25">
      <c r="A84" s="466" t="s">
        <v>1053</v>
      </c>
      <c r="B84" s="445" t="s">
        <v>2254</v>
      </c>
      <c r="C84" s="422">
        <v>2</v>
      </c>
      <c r="D84" s="422">
        <v>100</v>
      </c>
      <c r="E84" s="1070"/>
    </row>
    <row r="85" spans="1:5" ht="29.25" customHeight="1" x14ac:dyDescent="0.25">
      <c r="A85" s="466" t="s">
        <v>1054</v>
      </c>
      <c r="B85" s="445" t="s">
        <v>4805</v>
      </c>
      <c r="C85" s="422">
        <v>3</v>
      </c>
      <c r="D85" s="422">
        <v>100</v>
      </c>
      <c r="E85" s="1070"/>
    </row>
    <row r="86" spans="1:5" ht="29.25" customHeight="1" x14ac:dyDescent="0.25">
      <c r="A86" s="466" t="s">
        <v>1055</v>
      </c>
      <c r="B86" s="445" t="s">
        <v>4802</v>
      </c>
      <c r="C86" s="422">
        <v>4</v>
      </c>
      <c r="D86" s="422">
        <v>100</v>
      </c>
      <c r="E86" s="1070"/>
    </row>
    <row r="87" spans="1:5" ht="29.25" customHeight="1" thickBot="1" x14ac:dyDescent="0.3">
      <c r="A87" s="469" t="s">
        <v>1056</v>
      </c>
      <c r="B87" s="470" t="s">
        <v>4803</v>
      </c>
      <c r="C87" s="471">
        <v>9</v>
      </c>
      <c r="D87" s="471">
        <v>100</v>
      </c>
      <c r="E87" s="1071"/>
    </row>
    <row r="88" spans="1:5" ht="29.25" customHeight="1" x14ac:dyDescent="0.25">
      <c r="A88" s="374"/>
      <c r="B88" s="374"/>
      <c r="C88" s="374"/>
      <c r="D88" s="374"/>
    </row>
    <row r="89" spans="1:5" ht="29.25" customHeight="1" x14ac:dyDescent="0.25">
      <c r="A89" s="374"/>
      <c r="B89" s="374"/>
      <c r="C89" s="374"/>
      <c r="D89" s="374"/>
    </row>
    <row r="90" spans="1:5" ht="29.25" customHeight="1" x14ac:dyDescent="0.25">
      <c r="A90" s="374"/>
      <c r="B90" s="374"/>
      <c r="C90" s="374"/>
      <c r="D90" s="374"/>
    </row>
  </sheetData>
  <mergeCells count="34">
    <mergeCell ref="E53:E55"/>
    <mergeCell ref="A53:A55"/>
    <mergeCell ref="A52:E52"/>
    <mergeCell ref="A12:A13"/>
    <mergeCell ref="E9:E10"/>
    <mergeCell ref="E12:E13"/>
    <mergeCell ref="A27:A31"/>
    <mergeCell ref="E27:E31"/>
    <mergeCell ref="E15:E19"/>
    <mergeCell ref="E21:E25"/>
    <mergeCell ref="E41:E43"/>
    <mergeCell ref="A41:A43"/>
    <mergeCell ref="A78:E78"/>
    <mergeCell ref="E73:E77"/>
    <mergeCell ref="E79:E87"/>
    <mergeCell ref="A2:E2"/>
    <mergeCell ref="A14:E14"/>
    <mergeCell ref="A20:E20"/>
    <mergeCell ref="A32:E32"/>
    <mergeCell ref="A36:E36"/>
    <mergeCell ref="A40:E40"/>
    <mergeCell ref="A44:E44"/>
    <mergeCell ref="A48:E48"/>
    <mergeCell ref="A57:A62"/>
    <mergeCell ref="E57:E62"/>
    <mergeCell ref="E64:E66"/>
    <mergeCell ref="E70:E71"/>
    <mergeCell ref="A70:A71"/>
    <mergeCell ref="A56:E56"/>
    <mergeCell ref="A63:E63"/>
    <mergeCell ref="A67:E67"/>
    <mergeCell ref="A69:E69"/>
    <mergeCell ref="A72:E72"/>
    <mergeCell ref="A64:A66"/>
  </mergeCells>
  <hyperlinks>
    <hyperlink ref="F1" location="Оглавление!A1" display="Оглавление" xr:uid="{18709DB7-B7DD-4F59-AEE0-D6E61C5B66B6}"/>
  </hyperlinks>
  <pageMargins left="0.25" right="0.25" top="0.75" bottom="0.75" header="0.3" footer="0.3"/>
  <pageSetup paperSize="9" scale="2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329E-F684-496E-BBA5-0DE8990C529E}">
  <sheetPr>
    <tabColor rgb="FFE2CB1E"/>
  </sheetPr>
  <dimension ref="A1:E19"/>
  <sheetViews>
    <sheetView zoomScaleNormal="100" zoomScaleSheetLayoutView="100" workbookViewId="0">
      <selection activeCell="F9" sqref="F9"/>
    </sheetView>
  </sheetViews>
  <sheetFormatPr defaultRowHeight="15" x14ac:dyDescent="0.25"/>
  <cols>
    <col min="1" max="1" width="21.28515625" customWidth="1"/>
    <col min="2" max="2" width="73.140625" customWidth="1"/>
    <col min="3" max="3" width="8" customWidth="1"/>
    <col min="4" max="4" width="13.7109375" customWidth="1"/>
    <col min="5" max="5" width="12" bestFit="1" customWidth="1"/>
  </cols>
  <sheetData>
    <row r="1" spans="1:5" ht="15.75" thickBot="1" x14ac:dyDescent="0.3">
      <c r="A1" s="374" t="s">
        <v>993</v>
      </c>
      <c r="B1" s="374" t="s">
        <v>493</v>
      </c>
      <c r="C1" s="374" t="s">
        <v>936</v>
      </c>
      <c r="D1" s="374" t="s">
        <v>991</v>
      </c>
      <c r="E1" s="491" t="s">
        <v>4823</v>
      </c>
    </row>
    <row r="2" spans="1:5" ht="27.75" customHeight="1" thickBot="1" x14ac:dyDescent="0.3">
      <c r="A2" s="1099" t="s">
        <v>4781</v>
      </c>
      <c r="B2" s="1100"/>
      <c r="C2" s="1100"/>
      <c r="D2" s="1101"/>
    </row>
    <row r="3" spans="1:5" x14ac:dyDescent="0.25">
      <c r="A3" s="409" t="s">
        <v>2344</v>
      </c>
      <c r="B3" s="389" t="str">
        <f>VLOOKUP(A3,'Общий прайс лист'!A:B,2,FALSE)</f>
        <v>Nice Wi-Fi радио шлюз, управление со смартфона, 500 каналов CORE</v>
      </c>
      <c r="C3" s="390" t="s">
        <v>660</v>
      </c>
      <c r="D3" s="395">
        <f>VLOOKUP(A3,'Общий прайс лист'!A:D,4,FALSE)</f>
        <v>13900</v>
      </c>
    </row>
    <row r="4" spans="1:5" x14ac:dyDescent="0.25">
      <c r="A4" s="410" t="s">
        <v>2238</v>
      </c>
      <c r="B4" s="391" t="str">
        <f>VLOOKUP(A4,'Общий прайс лист'!A:B,2,FALSE)</f>
        <v>Модуль радиоуправления Nice BIDI-WIFI</v>
      </c>
      <c r="C4" s="392" t="s">
        <v>660</v>
      </c>
      <c r="D4" s="395">
        <f>VLOOKUP(A4,'Общий прайс лист'!A:D,4,FALSE)</f>
        <v>8900</v>
      </c>
    </row>
    <row r="5" spans="1:5" x14ac:dyDescent="0.25">
      <c r="A5" s="410" t="s">
        <v>2240</v>
      </c>
      <c r="B5" s="391" t="str">
        <f>VLOOKUP(A5,'Общий прайс лист'!A:B,2,FALSE)</f>
        <v>Комплект из 5 модулей радиоуправления BiDi-WiFi BIDI-WIFIKIT5</v>
      </c>
      <c r="C5" s="392" t="s">
        <v>660</v>
      </c>
      <c r="D5" s="395">
        <f>VLOOKUP(A5,'Общий прайс лист'!A:D,4,FALSE)</f>
        <v>39900</v>
      </c>
    </row>
    <row r="6" spans="1:5" x14ac:dyDescent="0.25">
      <c r="A6" s="410" t="s">
        <v>1100</v>
      </c>
      <c r="B6" s="391" t="str">
        <f>VLOOKUP(A6,'Общий прайс лист'!A:B,2,FALSE)</f>
        <v>Адаптер BUS4T IBT4N</v>
      </c>
      <c r="C6" s="392" t="s">
        <v>660</v>
      </c>
      <c r="D6" s="395">
        <f>VLOOKUP(A6,'Общий прайс лист'!A:D,4,FALSE)</f>
        <v>4900</v>
      </c>
    </row>
    <row r="7" spans="1:5" x14ac:dyDescent="0.25">
      <c r="A7" s="394" t="s">
        <v>1670</v>
      </c>
      <c r="B7" s="393" t="str">
        <f>VLOOKUP(A7,'Общий прайс лист'!A:B,2,FALSE)</f>
        <v>Блок программирования, управления и диагностики серия PRO PROVIEW</v>
      </c>
      <c r="C7" s="392" t="s">
        <v>660</v>
      </c>
      <c r="D7" s="395">
        <f>VLOOKUP(A7,'Общий прайс лист'!A:D,4,FALSE)</f>
        <v>27900</v>
      </c>
    </row>
    <row r="8" spans="1:5" x14ac:dyDescent="0.25">
      <c r="A8" s="394" t="s">
        <v>2185</v>
      </c>
      <c r="B8" s="393" t="str">
        <f>VLOOKUP(A8,'Общий прайс лист'!A:B,2,FALSE)</f>
        <v>Комплект из 5 штук Блок программирования, управления и диагностики PROVIEW</v>
      </c>
      <c r="C8" s="392" t="s">
        <v>13</v>
      </c>
      <c r="D8" s="395">
        <f>VLOOKUP(A8,'Общий прайс лист'!A:D,4,FALSE)</f>
        <v>125900</v>
      </c>
    </row>
    <row r="9" spans="1:5" ht="15.75" thickBot="1" x14ac:dyDescent="0.3">
      <c r="A9" s="394" t="s">
        <v>661</v>
      </c>
      <c r="B9" s="393" t="str">
        <f>VLOOKUP(A9,'Общий прайс лист'!A:B,2,FALSE)</f>
        <v>Модуль Bluetooth для OVIEW/A OVBT</v>
      </c>
      <c r="C9" s="392" t="s">
        <v>660</v>
      </c>
      <c r="D9" s="395">
        <f>VLOOKUP(A9,'Общий прайс лист'!A:D,4,FALSE)</f>
        <v>27900</v>
      </c>
    </row>
    <row r="10" spans="1:5" ht="24.75" customHeight="1" thickBot="1" x14ac:dyDescent="0.3">
      <c r="A10" s="1096" t="s">
        <v>4780</v>
      </c>
      <c r="B10" s="1097"/>
      <c r="C10" s="1097"/>
      <c r="D10" s="1098"/>
    </row>
    <row r="11" spans="1:5" x14ac:dyDescent="0.25">
      <c r="A11" s="394" t="s">
        <v>2170</v>
      </c>
      <c r="B11" s="393" t="str">
        <f>VLOOKUP(A11,'Общий прайс лист'!A:B,2,FALSE)</f>
        <v>Внешний коннектор для радиоприемников серии OXI OX2 OX2UBP</v>
      </c>
      <c r="C11" s="392" t="s">
        <v>660</v>
      </c>
      <c r="D11" s="395">
        <f>VLOOKUP(A11,'Общий прайс лист'!A:D,4,FALSE)</f>
        <v>4900</v>
      </c>
    </row>
    <row r="12" spans="1:5" x14ac:dyDescent="0.25">
      <c r="A12" s="394" t="s">
        <v>662</v>
      </c>
      <c r="B12" s="393" t="str">
        <f>VLOOKUP(A12,'Общий прайс лист'!A:B,2,FALSE)</f>
        <v>Приемник OX2</v>
      </c>
      <c r="C12" s="392" t="s">
        <v>660</v>
      </c>
      <c r="D12" s="395">
        <f>VLOOKUP(A12,'Общий прайс лист'!A:D,4,FALSE)</f>
        <v>6900</v>
      </c>
    </row>
    <row r="13" spans="1:5" x14ac:dyDescent="0.25">
      <c r="A13" s="394" t="s">
        <v>981</v>
      </c>
      <c r="B13" s="393" t="str">
        <f>VLOOKUP(A13,'Общий прайс лист'!A:B,2,FALSE)</f>
        <v xml:space="preserve">Комплект OX2KIT10. Состав комплекта: Приемник OX2 - 10 шт; </v>
      </c>
      <c r="C13" s="392" t="s">
        <v>13</v>
      </c>
      <c r="D13" s="395">
        <f>VLOOKUP(A13,'Общий прайс лист'!A:D,4,FALSE)</f>
        <v>50900</v>
      </c>
    </row>
    <row r="14" spans="1:5" x14ac:dyDescent="0.25">
      <c r="A14" s="394" t="s">
        <v>663</v>
      </c>
      <c r="B14" s="393" t="str">
        <f>VLOOKUP(A14,'Общий прайс лист'!A:B,2,FALSE)</f>
        <v>Приемник с передатчиком OX2T</v>
      </c>
      <c r="C14" s="392" t="s">
        <v>660</v>
      </c>
      <c r="D14" s="395">
        <f>VLOOKUP(A14,'Общий прайс лист'!A:D,4,FALSE)</f>
        <v>15900</v>
      </c>
    </row>
    <row r="15" spans="1:5" x14ac:dyDescent="0.25">
      <c r="A15" s="394" t="s">
        <v>792</v>
      </c>
      <c r="B15" s="393" t="str">
        <f>VLOOKUP(A15,'Общий прайс лист'!A:B,2,FALSE)</f>
        <v>Приемник с передатчиком OX4T</v>
      </c>
      <c r="C15" s="392" t="s">
        <v>660</v>
      </c>
      <c r="D15" s="395">
        <f>VLOOKUP(A15,'Общий прайс лист'!A:D,4,FALSE)</f>
        <v>15900</v>
      </c>
    </row>
    <row r="16" spans="1:5" x14ac:dyDescent="0.25">
      <c r="A16" s="394" t="s">
        <v>1061</v>
      </c>
      <c r="B16" s="393" t="str">
        <f>VLOOKUP(A16,'Общий прайс лист'!A:B,2,FALSE)</f>
        <v>Приемник OXIBD с обратной связью</v>
      </c>
      <c r="C16" s="392" t="s">
        <v>660</v>
      </c>
      <c r="D16" s="395">
        <f>VLOOKUP(A16,'Общий прайс лист'!A:D,4,FALSE)</f>
        <v>6900</v>
      </c>
    </row>
    <row r="17" spans="1:4" x14ac:dyDescent="0.25">
      <c r="A17" s="394" t="s">
        <v>1062</v>
      </c>
      <c r="B17" s="393" t="str">
        <f>VLOOKUP(A17,'Общий прайс лист'!A:B,2,FALSE)</f>
        <v xml:space="preserve">Комплект OXIBDKIT10. Состав комплекта: Приемник OXIBD - 10 шт; </v>
      </c>
      <c r="C17" s="392" t="s">
        <v>13</v>
      </c>
      <c r="D17" s="395">
        <f>VLOOKUP(A17,'Общий прайс лист'!A:D,4,FALSE)</f>
        <v>50900</v>
      </c>
    </row>
    <row r="18" spans="1:4" x14ac:dyDescent="0.25">
      <c r="A18" s="394" t="s">
        <v>1103</v>
      </c>
      <c r="B18" s="393" t="str">
        <f>VLOOKUP(A18,'Общий прайс лист'!A:B,2,FALSE)</f>
        <v>Приемник OXILR с двухсторонней связью</v>
      </c>
      <c r="C18" s="392" t="s">
        <v>660</v>
      </c>
      <c r="D18" s="395">
        <f>VLOOKUP(A18,'Общий прайс лист'!A:D,4,FALSE)</f>
        <v>6900</v>
      </c>
    </row>
    <row r="19" spans="1:4" ht="15.75" thickBot="1" x14ac:dyDescent="0.3">
      <c r="A19" s="411" t="s">
        <v>1125</v>
      </c>
      <c r="B19" s="412" t="str">
        <f>VLOOKUP(A19,'Общий прайс лист'!A:B,2,FALSE)</f>
        <v xml:space="preserve">Комплект OXILRKIT10. Состав комплекта: Приемник OXILR - 10 шт; </v>
      </c>
      <c r="C19" s="413" t="s">
        <v>13</v>
      </c>
      <c r="D19" s="414">
        <f>VLOOKUP(A19,'Общий прайс лист'!A:D,4,FALSE)</f>
        <v>60900</v>
      </c>
    </row>
  </sheetData>
  <mergeCells count="2">
    <mergeCell ref="A10:D10"/>
    <mergeCell ref="A2:D2"/>
  </mergeCells>
  <hyperlinks>
    <hyperlink ref="E1" location="Оглавление!A1" display="Оглавление" xr:uid="{8C98D8FE-45F1-420F-A973-EE116583E618}"/>
  </hyperlinks>
  <pageMargins left="0.25" right="0.25" top="0.75" bottom="0.75" header="0.3" footer="0.3"/>
  <pageSetup paperSize="9" scale="2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Оглавление</vt:lpstr>
      <vt:lpstr>Общий прайс лист</vt:lpstr>
      <vt:lpstr>Компл. Высокоскоростных пр.</vt:lpstr>
      <vt:lpstr>Компл. авт. для распашных ворот</vt:lpstr>
      <vt:lpstr>Компл. авт. для откатных ворот</vt:lpstr>
      <vt:lpstr>Компл. шлагбаумов</vt:lpstr>
      <vt:lpstr>Компл. авт. для гаражных ворот</vt:lpstr>
      <vt:lpstr>Пульты управления</vt:lpstr>
      <vt:lpstr>Программаторы и радиоприёмники</vt:lpstr>
      <vt:lpstr>Аксессуары</vt:lpstr>
      <vt:lpstr>Прайс-лист на запчасти</vt:lpstr>
      <vt:lpstr>'Компл. авт. для гаражных ворот'!Область_печати</vt:lpstr>
      <vt:lpstr>'Компл. авт. для откатных ворот'!Область_печати</vt:lpstr>
      <vt:lpstr>'Компл. авт. для распашных ворот'!Область_печати</vt:lpstr>
      <vt:lpstr>'Компл. Высокоскоростных пр.'!Область_печати</vt:lpstr>
      <vt:lpstr>'Компл. шлагбаумов'!Область_печати</vt:lpstr>
      <vt:lpstr>Оглавление!Область_печати</vt:lpstr>
      <vt:lpstr>'Прайс-лист на запчасти'!Область_печати</vt:lpstr>
      <vt:lpstr>'Программаторы и радиоприёмники'!Область_печати</vt:lpstr>
      <vt:lpstr>'Пульты управления'!Область_печати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kozyrev</dc:creator>
  <cp:lastModifiedBy>Козырев Олег Олегович</cp:lastModifiedBy>
  <cp:lastPrinted>2018-02-07T08:34:51Z</cp:lastPrinted>
  <dcterms:created xsi:type="dcterms:W3CDTF">2017-01-17T10:03:32Z</dcterms:created>
  <dcterms:modified xsi:type="dcterms:W3CDTF">2024-10-07T13:02:35Z</dcterms:modified>
</cp:coreProperties>
</file>